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460" windowWidth="32000" windowHeight="16840" activeTab="0"/>
  </bookViews>
  <sheets>
    <sheet name="CAIS Expense Claim Form" sheetId="1" r:id="rId1"/>
    <sheet name="Sample Claim" sheetId="2" r:id="rId2"/>
    <sheet name="Sample Receipt" sheetId="3" r:id="rId3"/>
  </sheets>
  <definedNames>
    <definedName name="_xlnm.Print_Area" localSheetId="0">'CAIS Expense Claim Form'!$A$1:$L$30</definedName>
  </definedNames>
  <calcPr fullCalcOnLoad="1"/>
</workbook>
</file>

<file path=xl/sharedStrings.xml><?xml version="1.0" encoding="utf-8"?>
<sst xmlns="http://schemas.openxmlformats.org/spreadsheetml/2006/main" count="100" uniqueCount="66">
  <si>
    <t>Date Submitted:</t>
  </si>
  <si>
    <t xml:space="preserve"> </t>
  </si>
  <si>
    <t>Accredited</t>
  </si>
  <si>
    <t>SCHOOL NAME:</t>
  </si>
  <si>
    <t>Independent</t>
  </si>
  <si>
    <t xml:space="preserve">EVENT: </t>
  </si>
  <si>
    <t>EMAIL:</t>
  </si>
  <si>
    <t>Schools</t>
  </si>
  <si>
    <t xml:space="preserve">EVENT DATE: </t>
  </si>
  <si>
    <t>PHONE:</t>
  </si>
  <si>
    <t>CAIS Approval:</t>
  </si>
  <si>
    <t>Amount</t>
  </si>
  <si>
    <t>Notes</t>
  </si>
  <si>
    <t>NAME:</t>
  </si>
  <si>
    <t>PST rec.</t>
  </si>
  <si>
    <t>GST rec.</t>
  </si>
  <si>
    <t>Cheque#</t>
  </si>
  <si>
    <t>Canadian</t>
  </si>
  <si>
    <t>POSITION:</t>
  </si>
  <si>
    <t>ADDRESS:</t>
  </si>
  <si>
    <t>Date Approved:</t>
  </si>
  <si>
    <t>Grand Total</t>
  </si>
  <si>
    <t>Claimants' Signature:</t>
  </si>
  <si>
    <t>City/Prov/Postal</t>
  </si>
  <si>
    <t>HST/GST  Paid</t>
  </si>
  <si>
    <t>Total Amount Including Tax</t>
  </si>
  <si>
    <t>Make Cheque PAYABLE TO:</t>
  </si>
  <si>
    <t>Jane Doe</t>
  </si>
  <si>
    <t>St. Mary's School</t>
  </si>
  <si>
    <t>123 Main Street</t>
  </si>
  <si>
    <t>jdoe@email.com</t>
  </si>
  <si>
    <t>Admissions Officer</t>
  </si>
  <si>
    <t>Jan 6-9, 2018</t>
  </si>
  <si>
    <t>777-123-1234</t>
  </si>
  <si>
    <t xml:space="preserve">IF only GST Paid </t>
  </si>
  <si>
    <r>
      <rPr>
        <b/>
        <sz val="12"/>
        <rFont val="Century Gothic"/>
        <family val="1"/>
      </rPr>
      <t>SHADED AREA below for  OFFICE USE</t>
    </r>
    <r>
      <rPr>
        <b/>
        <sz val="8"/>
        <rFont val="Century Gothic"/>
        <family val="1"/>
      </rPr>
      <t xml:space="preserve"> </t>
    </r>
    <r>
      <rPr>
        <b/>
        <sz val="12"/>
        <rFont val="Century Gothic"/>
        <family val="1"/>
      </rPr>
      <t>ONLY</t>
    </r>
  </si>
  <si>
    <t>SHADED AREA  for  OFFICE USE ONLY</t>
  </si>
  <si>
    <r>
      <rPr>
        <sz val="10"/>
        <color indexed="8"/>
        <rFont val="Century Gothic"/>
        <family val="1"/>
      </rPr>
      <t>Expense Details:  Please include</t>
    </r>
    <r>
      <rPr>
        <b/>
        <sz val="10"/>
        <color indexed="8"/>
        <rFont val="Century Gothic"/>
        <family val="1"/>
      </rPr>
      <t xml:space="preserve"> Type of Item</t>
    </r>
    <r>
      <rPr>
        <sz val="10"/>
        <color indexed="8"/>
        <rFont val="Century Gothic"/>
        <family val="1"/>
      </rPr>
      <t xml:space="preserve"> - Flight, Taxi, Hotel, Meal, Parking, Mileage etc.  Then </t>
    </r>
    <r>
      <rPr>
        <b/>
        <sz val="10"/>
        <color indexed="8"/>
        <rFont val="Century Gothic"/>
        <family val="1"/>
      </rPr>
      <t>Name of Vendor,</t>
    </r>
    <r>
      <rPr>
        <sz val="10"/>
        <color indexed="8"/>
        <rFont val="Century Gothic"/>
        <family val="1"/>
      </rPr>
      <t xml:space="preserve"> the</t>
    </r>
    <r>
      <rPr>
        <b/>
        <sz val="10"/>
        <color indexed="8"/>
        <rFont val="Century Gothic"/>
        <family val="1"/>
      </rPr>
      <t xml:space="preserve"> Event Attended </t>
    </r>
    <r>
      <rPr>
        <sz val="10"/>
        <color indexed="8"/>
        <rFont val="Century Gothic"/>
        <family val="1"/>
      </rPr>
      <t>and</t>
    </r>
    <r>
      <rPr>
        <b/>
        <sz val="10"/>
        <color indexed="8"/>
        <rFont val="Century Gothic"/>
        <family val="1"/>
      </rPr>
      <t xml:space="preserve"> DATE</t>
    </r>
    <r>
      <rPr>
        <sz val="10"/>
        <color indexed="8"/>
        <rFont val="Century Gothic"/>
        <family val="1"/>
      </rPr>
      <t xml:space="preserve"> shown</t>
    </r>
    <r>
      <rPr>
        <b/>
        <sz val="10"/>
        <color indexed="8"/>
        <rFont val="Century Gothic"/>
        <family val="1"/>
      </rPr>
      <t xml:space="preserve"> </t>
    </r>
    <r>
      <rPr>
        <sz val="10"/>
        <color indexed="8"/>
        <rFont val="Century Gothic"/>
        <family val="1"/>
      </rPr>
      <t>on receipt.</t>
    </r>
  </si>
  <si>
    <t xml:space="preserve">Visiting Committee to ABC School </t>
  </si>
  <si>
    <t>Hotel, Marriot, VC -ABC  School, Jan 6-9 - Note:  extra night needed to come in early</t>
  </si>
  <si>
    <t>SAMPLE CLAIM</t>
  </si>
  <si>
    <t xml:space="preserve">USE BLANK 'CAIS EXPENSE CLAIM FORM' ON NEXT TAB. </t>
  </si>
  <si>
    <r>
      <t xml:space="preserve">NOT Accepted :  </t>
    </r>
    <r>
      <rPr>
        <sz val="14"/>
        <color indexed="53"/>
        <rFont val="Helvetica Neue"/>
        <family val="2"/>
      </rPr>
      <t>TRANSACTION RECEIPTS SHOW ONLY THE TOTAL OF THE BILL</t>
    </r>
  </si>
  <si>
    <t>GST</t>
  </si>
  <si>
    <t>PST</t>
  </si>
  <si>
    <t>Email to Margo Jakobschuk - mjakobschuk@cais.ca</t>
  </si>
  <si>
    <t>Taxi, Central Cab, VC - ABC School, Jan 8</t>
  </si>
  <si>
    <t>Parking, Pearson Airport, VC -ABC  School, Jan 9</t>
  </si>
  <si>
    <t>Mileage, 80 km to &amp; from Airport, VC - ABC School,  Jan 6 &amp; 9</t>
  </si>
  <si>
    <t>Flight, Air Canada, to &amp; from VC - ABC School, Jan 6, 10</t>
  </si>
  <si>
    <t>Meal, Swiss Chalet,  VC - ABC School, Jan 7</t>
  </si>
  <si>
    <t>Smithtown, ON, L2R 3P9</t>
  </si>
  <si>
    <t xml:space="preserve">EVENT: </t>
  </si>
  <si>
    <r>
      <rPr>
        <b/>
        <sz val="10"/>
        <color indexed="9"/>
        <rFont val="Century Gothic"/>
        <family val="1"/>
      </rPr>
      <t>EXPENSES PAYABLE WITH</t>
    </r>
    <r>
      <rPr>
        <b/>
        <sz val="10"/>
        <rFont val="Century Gothic"/>
        <family val="1"/>
      </rPr>
      <t xml:space="preserve"> CLEAR FACSIMILE  </t>
    </r>
    <r>
      <rPr>
        <b/>
        <sz val="8"/>
        <rFont val="Century Gothic"/>
        <family val="1"/>
      </rPr>
      <t>(Scans, Photos)</t>
    </r>
    <r>
      <rPr>
        <b/>
        <sz val="10"/>
        <rFont val="Century Gothic"/>
        <family val="1"/>
      </rPr>
      <t xml:space="preserve"> or Original RECEIPTS.</t>
    </r>
    <r>
      <rPr>
        <b/>
        <sz val="10"/>
        <color indexed="9"/>
        <rFont val="Century Gothic"/>
        <family val="1"/>
      </rPr>
      <t xml:space="preserve">                                         Please submit signed claim &amp; mail or email - within 10 days following the event date.                                                               </t>
    </r>
    <r>
      <rPr>
        <b/>
        <sz val="10"/>
        <rFont val="Century Gothic"/>
        <family val="1"/>
      </rPr>
      <t>NOTE:  EMAILED SUBMISSIONS are REQUESTED TO BE SUBMITTED AS ONE COMPLETE FILE</t>
    </r>
    <r>
      <rPr>
        <b/>
        <sz val="8"/>
        <color indexed="9"/>
        <rFont val="Century Gothic"/>
        <family val="1"/>
      </rPr>
      <t>.                                                                                                        ALWAYS retain a copy of receipts for your files.  NOTE:  MILEAGE RATE @ $0.52km</t>
    </r>
  </si>
  <si>
    <r>
      <t>ACCEPTED: The itemized receipt shows each</t>
    </r>
    <r>
      <rPr>
        <sz val="14"/>
        <color indexed="8"/>
        <rFont val="Helvetica Neue"/>
        <family val="0"/>
      </rPr>
      <t xml:space="preserve"> specified</t>
    </r>
    <r>
      <rPr>
        <sz val="14"/>
        <color indexed="8"/>
        <rFont val="Helvetica Neue"/>
        <family val="2"/>
      </rPr>
      <t xml:space="preserve"> item purchased.</t>
    </r>
  </si>
  <si>
    <t>Cheque PAYABLE TO:</t>
  </si>
  <si>
    <t>PO Box 56</t>
  </si>
  <si>
    <t>Canadian Accredited Independent Schools</t>
  </si>
  <si>
    <t>IF only GST Tax Paid</t>
  </si>
  <si>
    <t>HST/GST Tax Paid</t>
  </si>
  <si>
    <t>CAIS EXPENSE CLAIM</t>
  </si>
  <si>
    <t xml:space="preserve">       CAIS Address:</t>
  </si>
  <si>
    <r>
      <t>EXPENSES PAYABLE</t>
    </r>
    <r>
      <rPr>
        <sz val="8"/>
        <rFont val="Arial"/>
        <family val="2"/>
      </rPr>
      <t xml:space="preserve">  with COPIES or ORIGINALS of the Specified</t>
    </r>
    <r>
      <rPr>
        <b/>
        <u val="single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"ITEMIZED RECEIPT</t>
    </r>
    <r>
      <rPr>
        <b/>
        <u val="single"/>
        <sz val="8"/>
        <rFont val="Arial"/>
        <family val="2"/>
      </rPr>
      <t>S</t>
    </r>
    <r>
      <rPr>
        <b/>
        <sz val="8"/>
        <rFont val="Arial"/>
        <family val="2"/>
      </rPr>
      <t>" .</t>
    </r>
    <r>
      <rPr>
        <b/>
        <sz val="8"/>
        <color indexed="9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Please submit signed claim &amp; mail or email - ASAP following the event.  Note that Scanned &amp; Copied Receipts are requested to be submitted as one complete file</t>
    </r>
    <r>
      <rPr>
        <sz val="8"/>
        <color indexed="9"/>
        <rFont val="Arial"/>
        <family val="2"/>
      </rPr>
      <t xml:space="preserve">.   </t>
    </r>
    <r>
      <rPr>
        <sz val="8"/>
        <color indexed="8"/>
        <rFont val="Arial"/>
        <family val="2"/>
      </rPr>
      <t>ALWAYS retain a copy of receipts for your files.  NOTE:  MILEAGE RATE @ $0.52km</t>
    </r>
  </si>
  <si>
    <t>Jordan, ON L0R 1S1</t>
  </si>
  <si>
    <t>Enter EXPENSES DETAILS Including:                                                                                     1.  Item - Flight, Taxi, Hotel, Meal, Parking, Mileage, Car Rental, Train Travel  etc                                                                                                                                      2.  Vendor/Provider Name                                                                                                                   3.  Event Attended                                                                                                                        4.  Date</t>
  </si>
  <si>
    <r>
      <rPr>
        <b/>
        <sz val="7.5"/>
        <rFont val="Arial"/>
        <family val="2"/>
      </rPr>
      <t>SAMPLE ENTRY</t>
    </r>
    <r>
      <rPr>
        <sz val="7.5"/>
        <rFont val="Arial"/>
        <family val="2"/>
      </rPr>
      <t xml:space="preserve">:  Flight, Air Canada, LI Faciliator to and from Summer LI, July 2-6                               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</si>
</sst>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\ d\,\ yyyy"/>
    <numFmt numFmtId="166" formatCode="&quot;$&quot;#,##0.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1009]dddd\,\ mmmm\ d\,\ yyyy"/>
    <numFmt numFmtId="173" formatCode="[$-409]h:mm:ss\ AM/PM"/>
  </numFmts>
  <fonts count="94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9"/>
      <name val="Helvetica Neue"/>
      <family val="0"/>
    </font>
    <font>
      <sz val="14"/>
      <color indexed="8"/>
      <name val="Helvetica Neue"/>
      <family val="0"/>
    </font>
    <font>
      <sz val="8"/>
      <name val="Cochin"/>
      <family val="1"/>
    </font>
    <font>
      <u val="single"/>
      <sz val="11"/>
      <color indexed="12"/>
      <name val="Helvetica Neue"/>
      <family val="2"/>
    </font>
    <font>
      <u val="single"/>
      <sz val="11"/>
      <color indexed="61"/>
      <name val="Helvetica Neue"/>
      <family val="2"/>
    </font>
    <font>
      <sz val="14"/>
      <color indexed="9"/>
      <name val="Century Gothic"/>
      <family val="1"/>
    </font>
    <font>
      <b/>
      <sz val="10"/>
      <color indexed="8"/>
      <name val="Century Gothic"/>
      <family val="1"/>
    </font>
    <font>
      <sz val="10"/>
      <color indexed="8"/>
      <name val="Century Gothic"/>
      <family val="1"/>
    </font>
    <font>
      <sz val="8"/>
      <color indexed="9"/>
      <name val="Century Gothic"/>
      <family val="1"/>
    </font>
    <font>
      <b/>
      <sz val="8"/>
      <color indexed="8"/>
      <name val="Century Gothic"/>
      <family val="1"/>
    </font>
    <font>
      <sz val="10"/>
      <color indexed="9"/>
      <name val="Century Gothic"/>
      <family val="1"/>
    </font>
    <font>
      <b/>
      <sz val="8"/>
      <name val="Century Gothic"/>
      <family val="1"/>
    </font>
    <font>
      <b/>
      <sz val="8"/>
      <color indexed="9"/>
      <name val="Century Gothic"/>
      <family val="1"/>
    </font>
    <font>
      <sz val="8"/>
      <name val="Century Gothic"/>
      <family val="1"/>
    </font>
    <font>
      <sz val="10"/>
      <name val="Century Gothic"/>
      <family val="1"/>
    </font>
    <font>
      <sz val="12"/>
      <color indexed="9"/>
      <name val="Century Gothic"/>
      <family val="1"/>
    </font>
    <font>
      <sz val="8"/>
      <color indexed="8"/>
      <name val="Century Gothic"/>
      <family val="1"/>
    </font>
    <font>
      <b/>
      <sz val="10"/>
      <name val="Century Gothic"/>
      <family val="1"/>
    </font>
    <font>
      <sz val="8"/>
      <color indexed="21"/>
      <name val="Century Gothic"/>
      <family val="1"/>
    </font>
    <font>
      <sz val="12"/>
      <color indexed="8"/>
      <name val="Century Gothic"/>
      <family val="1"/>
    </font>
    <font>
      <b/>
      <sz val="12"/>
      <color indexed="8"/>
      <name val="Century Gothic"/>
      <family val="1"/>
    </font>
    <font>
      <b/>
      <sz val="10"/>
      <color indexed="9"/>
      <name val="Century Gothic"/>
      <family val="1"/>
    </font>
    <font>
      <sz val="6"/>
      <color indexed="9"/>
      <name val="Century Gothic"/>
      <family val="1"/>
    </font>
    <font>
      <sz val="8"/>
      <name val="Helvetica Neue"/>
      <family val="2"/>
    </font>
    <font>
      <sz val="8"/>
      <color indexed="8"/>
      <name val="Helvetica Neue"/>
      <family val="2"/>
    </font>
    <font>
      <b/>
      <sz val="12"/>
      <name val="Century Gothic"/>
      <family val="1"/>
    </font>
    <font>
      <b/>
      <sz val="16"/>
      <color indexed="9"/>
      <name val="Century Gothic"/>
      <family val="1"/>
    </font>
    <font>
      <b/>
      <sz val="14"/>
      <color indexed="8"/>
      <name val="Helvetica Neue"/>
      <family val="2"/>
    </font>
    <font>
      <sz val="14"/>
      <color indexed="53"/>
      <name val="Helvetica Neue"/>
      <family val="2"/>
    </font>
    <font>
      <b/>
      <sz val="18"/>
      <color indexed="8"/>
      <name val="Apple Chancery"/>
      <family val="4"/>
    </font>
    <font>
      <sz val="8"/>
      <color indexed="9"/>
      <name val="Arial"/>
      <family val="2"/>
    </font>
    <font>
      <b/>
      <sz val="12"/>
      <name val="Arial"/>
      <family val="2"/>
    </font>
    <font>
      <sz val="6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7.5"/>
      <color indexed="21"/>
      <name val="Arial"/>
      <family val="2"/>
    </font>
    <font>
      <sz val="8"/>
      <color indexed="2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25"/>
      <name val="Calibri"/>
      <family val="2"/>
    </font>
    <font>
      <b/>
      <sz val="12"/>
      <color indexed="52"/>
      <name val="Calibri"/>
      <family val="2"/>
    </font>
    <font>
      <b/>
      <sz val="12"/>
      <color indexed="12"/>
      <name val="Calibri"/>
      <family val="2"/>
    </font>
    <font>
      <i/>
      <sz val="12"/>
      <color indexed="23"/>
      <name val="Calibri"/>
      <family val="2"/>
    </font>
    <font>
      <sz val="12"/>
      <color indexed="58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9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b/>
      <sz val="14"/>
      <color indexed="53"/>
      <name val="Helvetica Neu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Helvetica Neu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17"/>
      </bottom>
    </border>
    <border>
      <left style="medium"/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medium"/>
      <top style="thin">
        <color indexed="14"/>
      </top>
      <bottom style="thin">
        <color indexed="14"/>
      </bottom>
    </border>
    <border>
      <left style="thin">
        <color indexed="14"/>
      </left>
      <right style="medium"/>
      <top style="thin">
        <color indexed="17"/>
      </top>
      <bottom style="thin">
        <color indexed="14"/>
      </bottom>
    </border>
    <border>
      <left style="medium"/>
      <right style="thin">
        <color indexed="14"/>
      </right>
      <top style="thin">
        <color indexed="14"/>
      </top>
      <bottom style="medium"/>
    </border>
    <border>
      <left style="thin">
        <color indexed="14"/>
      </left>
      <right style="thin">
        <color indexed="14"/>
      </right>
      <top style="thin">
        <color indexed="14"/>
      </top>
      <bottom style="medium"/>
    </border>
    <border>
      <left style="thin">
        <color indexed="14"/>
      </left>
      <right>
        <color indexed="63"/>
      </right>
      <top style="thin">
        <color indexed="14"/>
      </top>
      <bottom style="medium"/>
    </border>
    <border>
      <left style="thin">
        <color indexed="14"/>
      </left>
      <right style="medium"/>
      <top style="thin">
        <color indexed="14"/>
      </top>
      <bottom style="medium"/>
    </border>
    <border>
      <left style="thin">
        <color indexed="14"/>
      </left>
      <right>
        <color indexed="63"/>
      </right>
      <top>
        <color indexed="63"/>
      </top>
      <bottom style="thin">
        <color indexed="1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14"/>
      </left>
      <right style="thin">
        <color indexed="14"/>
      </right>
      <top style="thin"/>
      <bottom style="thin"/>
    </border>
    <border>
      <left style="thin">
        <color indexed="14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14"/>
      </top>
      <bottom style="thin">
        <color indexed="14"/>
      </bottom>
    </border>
    <border>
      <left>
        <color indexed="63"/>
      </left>
      <right style="thin"/>
      <top style="thin">
        <color indexed="17"/>
      </top>
      <bottom style="thin">
        <color indexed="14"/>
      </bottom>
    </border>
    <border>
      <left>
        <color indexed="63"/>
      </left>
      <right style="thin"/>
      <top style="thin">
        <color indexed="14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14"/>
      </right>
      <top style="thin"/>
      <bottom style="thin"/>
    </border>
    <border>
      <left style="thin">
        <color indexed="14"/>
      </left>
      <right>
        <color indexed="63"/>
      </right>
      <top style="thin"/>
      <bottom style="thin"/>
    </border>
    <border>
      <left style="thin">
        <color indexed="14"/>
      </left>
      <right style="thin"/>
      <top>
        <color indexed="63"/>
      </top>
      <bottom style="thin">
        <color indexed="14"/>
      </bottom>
    </border>
    <border>
      <left style="thin"/>
      <right style="thin">
        <color indexed="14"/>
      </right>
      <top style="thin"/>
      <bottom style="thin">
        <color indexed="14"/>
      </bottom>
    </border>
    <border>
      <left style="thin">
        <color indexed="14"/>
      </left>
      <right style="thin">
        <color indexed="14"/>
      </right>
      <top style="thin"/>
      <bottom style="thin">
        <color indexed="14"/>
      </bottom>
    </border>
    <border>
      <left style="thin">
        <color indexed="14"/>
      </left>
      <right>
        <color indexed="63"/>
      </right>
      <top style="thin"/>
      <bottom style="thin">
        <color indexed="14"/>
      </bottom>
    </border>
    <border>
      <left style="thin">
        <color indexed="14"/>
      </left>
      <right style="thin"/>
      <top style="thin">
        <color indexed="14"/>
      </top>
      <bottom style="thin">
        <color indexed="14"/>
      </bottom>
    </border>
    <border>
      <left style="thin"/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/>
    </border>
    <border>
      <left style="thin">
        <color indexed="14"/>
      </left>
      <right style="thin"/>
      <top style="thin">
        <color indexed="14"/>
      </top>
      <bottom style="thin"/>
    </border>
    <border>
      <left style="thin"/>
      <right style="thin">
        <color indexed="14"/>
      </right>
      <top style="thin">
        <color indexed="14"/>
      </top>
      <bottom style="thin"/>
    </border>
    <border>
      <left style="thin">
        <color indexed="14"/>
      </left>
      <right>
        <color indexed="63"/>
      </right>
      <top style="thin">
        <color indexed="14"/>
      </top>
      <bottom style="thin"/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/>
      <right>
        <color indexed="63"/>
      </right>
      <top style="thin">
        <color indexed="14"/>
      </top>
      <bottom style="thin"/>
    </border>
    <border>
      <left>
        <color indexed="63"/>
      </left>
      <right>
        <color indexed="63"/>
      </right>
      <top style="thin">
        <color indexed="14"/>
      </top>
      <bottom style="thin"/>
    </border>
    <border>
      <left>
        <color indexed="63"/>
      </left>
      <right style="thin">
        <color indexed="14"/>
      </right>
      <top style="thin">
        <color indexed="14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4"/>
      </right>
      <top style="thin"/>
      <bottom style="thin"/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medium"/>
      <bottom style="thin">
        <color indexed="14"/>
      </bottom>
    </border>
    <border>
      <left>
        <color indexed="63"/>
      </left>
      <right>
        <color indexed="63"/>
      </right>
      <top style="medium"/>
      <bottom style="thin">
        <color indexed="14"/>
      </bottom>
    </border>
    <border>
      <left>
        <color indexed="63"/>
      </left>
      <right style="thin">
        <color indexed="14"/>
      </right>
      <top style="medium"/>
      <bottom style="thin">
        <color indexed="1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1" fillId="33" borderId="0" xfId="0" applyNumberFormat="1" applyFont="1" applyFill="1" applyBorder="1" applyAlignment="1">
      <alignment vertical="top" wrapText="1"/>
    </xf>
    <xf numFmtId="0" fontId="10" fillId="0" borderId="0" xfId="0" applyNumberFormat="1" applyFont="1" applyAlignment="1">
      <alignment vertical="top" wrapText="1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horizontal="center" vertical="top" wrapText="1"/>
      <protection locked="0"/>
    </xf>
    <xf numFmtId="166" fontId="11" fillId="33" borderId="0" xfId="0" applyNumberFormat="1" applyFont="1" applyFill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14" fillId="0" borderId="0" xfId="0" applyNumberFormat="1" applyFont="1" applyBorder="1" applyAlignment="1" applyProtection="1">
      <alignment horizontal="left" vertical="top"/>
      <protection locked="0"/>
    </xf>
    <xf numFmtId="0" fontId="8" fillId="33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vertical="top"/>
    </xf>
    <xf numFmtId="0" fontId="10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 applyProtection="1">
      <alignment horizontal="left" vertical="top" wrapText="1"/>
      <protection locked="0"/>
    </xf>
    <xf numFmtId="0" fontId="14" fillId="0" borderId="0" xfId="0" applyNumberFormat="1" applyFont="1" applyBorder="1" applyAlignment="1" applyProtection="1">
      <alignment horizontal="left" vertical="top" wrapText="1"/>
      <protection locked="0"/>
    </xf>
    <xf numFmtId="0" fontId="13" fillId="0" borderId="0" xfId="0" applyNumberFormat="1" applyFont="1" applyBorder="1" applyAlignment="1" applyProtection="1">
      <alignment horizontal="left" vertical="top" wrapText="1"/>
      <protection locked="0"/>
    </xf>
    <xf numFmtId="0" fontId="13" fillId="0" borderId="10" xfId="0" applyNumberFormat="1" applyFont="1" applyFill="1" applyBorder="1" applyAlignment="1" applyProtection="1">
      <alignment horizontal="left" vertical="top" wrapText="1"/>
      <protection locked="0"/>
    </xf>
    <xf numFmtId="44" fontId="9" fillId="34" borderId="11" xfId="44" applyFont="1" applyFill="1" applyBorder="1" applyAlignment="1">
      <alignment horizontal="left" wrapText="1"/>
    </xf>
    <xf numFmtId="44" fontId="8" fillId="34" borderId="12" xfId="44" applyFont="1" applyFill="1" applyBorder="1" applyAlignment="1">
      <alignment horizontal="left" wrapText="1"/>
    </xf>
    <xf numFmtId="0" fontId="18" fillId="0" borderId="0" xfId="0" applyFont="1" applyBorder="1" applyAlignment="1" applyProtection="1">
      <alignment/>
      <protection locked="0"/>
    </xf>
    <xf numFmtId="44" fontId="16" fillId="0" borderId="13" xfId="44" applyFont="1" applyFill="1" applyBorder="1" applyAlignment="1" applyProtection="1">
      <alignment wrapText="1"/>
      <protection locked="0"/>
    </xf>
    <xf numFmtId="44" fontId="9" fillId="34" borderId="13" xfId="44" applyFont="1" applyFill="1" applyBorder="1" applyAlignment="1">
      <alignment horizontal="left" wrapText="1"/>
    </xf>
    <xf numFmtId="0" fontId="10" fillId="0" borderId="0" xfId="0" applyNumberFormat="1" applyFont="1" applyAlignment="1">
      <alignment horizontal="left" vertical="top" wrapText="1"/>
    </xf>
    <xf numFmtId="44" fontId="16" fillId="34" borderId="11" xfId="44" applyFont="1" applyFill="1" applyBorder="1" applyAlignment="1">
      <alignment horizontal="left" wrapText="1"/>
    </xf>
    <xf numFmtId="44" fontId="19" fillId="34" borderId="12" xfId="44" applyFont="1" applyFill="1" applyBorder="1" applyAlignment="1">
      <alignment horizontal="left" wrapText="1"/>
    </xf>
    <xf numFmtId="0" fontId="15" fillId="0" borderId="0" xfId="0" applyNumberFormat="1" applyFont="1" applyAlignment="1">
      <alignment vertical="top" wrapText="1"/>
    </xf>
    <xf numFmtId="0" fontId="20" fillId="0" borderId="0" xfId="0" applyNumberFormat="1" applyFont="1" applyBorder="1" applyAlignment="1" applyProtection="1">
      <alignment wrapText="1"/>
      <protection locked="0"/>
    </xf>
    <xf numFmtId="0" fontId="15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wrapText="1"/>
    </xf>
    <xf numFmtId="0" fontId="22" fillId="33" borderId="0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/>
      <protection locked="0"/>
    </xf>
    <xf numFmtId="0" fontId="24" fillId="0" borderId="0" xfId="0" applyNumberFormat="1" applyFont="1" applyAlignment="1" applyProtection="1">
      <alignment horizontal="left" wrapText="1"/>
      <protection locked="0"/>
    </xf>
    <xf numFmtId="0" fontId="24" fillId="0" borderId="0" xfId="0" applyNumberFormat="1" applyFont="1" applyBorder="1" applyAlignment="1" applyProtection="1">
      <alignment horizontal="left" wrapText="1"/>
      <protection locked="0"/>
    </xf>
    <xf numFmtId="0" fontId="15" fillId="0" borderId="14" xfId="0" applyNumberFormat="1" applyFont="1" applyBorder="1" applyAlignment="1" applyProtection="1">
      <alignment horizontal="left" wrapText="1"/>
      <protection locked="0"/>
    </xf>
    <xf numFmtId="0" fontId="15" fillId="0" borderId="0" xfId="0" applyNumberFormat="1" applyFont="1" applyAlignment="1" applyProtection="1">
      <alignment horizontal="left" wrapText="1"/>
      <protection locked="0"/>
    </xf>
    <xf numFmtId="0" fontId="15" fillId="0" borderId="15" xfId="0" applyNumberFormat="1" applyFont="1" applyBorder="1" applyAlignment="1" applyProtection="1">
      <alignment horizontal="left" wrapText="1"/>
      <protection locked="0"/>
    </xf>
    <xf numFmtId="15" fontId="15" fillId="0" borderId="15" xfId="0" applyNumberFormat="1" applyFont="1" applyBorder="1" applyAlignment="1" applyProtection="1">
      <alignment horizontal="left" wrapText="1"/>
      <protection locked="0"/>
    </xf>
    <xf numFmtId="0" fontId="9" fillId="35" borderId="16" xfId="0" applyNumberFormat="1" applyFont="1" applyFill="1" applyBorder="1" applyAlignment="1">
      <alignment horizontal="center" vertical="center" wrapText="1"/>
    </xf>
    <xf numFmtId="44" fontId="16" fillId="0" borderId="11" xfId="44" applyFont="1" applyFill="1" applyBorder="1" applyAlignment="1" applyProtection="1">
      <alignment wrapText="1"/>
      <protection/>
    </xf>
    <xf numFmtId="0" fontId="26" fillId="0" borderId="0" xfId="0" applyFont="1" applyAlignment="1">
      <alignment/>
    </xf>
    <xf numFmtId="44" fontId="16" fillId="0" borderId="12" xfId="44" applyFont="1" applyFill="1" applyBorder="1" applyAlignment="1" applyProtection="1">
      <alignment wrapText="1"/>
      <protection/>
    </xf>
    <xf numFmtId="0" fontId="8" fillId="33" borderId="0" xfId="0" applyNumberFormat="1" applyFont="1" applyFill="1" applyBorder="1" applyAlignment="1">
      <alignment vertical="top" wrapText="1"/>
    </xf>
    <xf numFmtId="0" fontId="8" fillId="36" borderId="17" xfId="0" applyNumberFormat="1" applyFont="1" applyFill="1" applyBorder="1" applyAlignment="1">
      <alignment horizontal="center" vertical="top" wrapText="1"/>
    </xf>
    <xf numFmtId="44" fontId="9" fillId="34" borderId="18" xfId="44" applyFont="1" applyFill="1" applyBorder="1" applyAlignment="1">
      <alignment horizontal="left" wrapText="1"/>
    </xf>
    <xf numFmtId="0" fontId="12" fillId="37" borderId="19" xfId="0" applyNumberFormat="1" applyFont="1" applyFill="1" applyBorder="1" applyAlignment="1">
      <alignment vertical="top" wrapText="1"/>
    </xf>
    <xf numFmtId="0" fontId="12" fillId="37" borderId="20" xfId="0" applyNumberFormat="1" applyFont="1" applyFill="1" applyBorder="1" applyAlignment="1">
      <alignment vertical="top" wrapText="1"/>
    </xf>
    <xf numFmtId="0" fontId="16" fillId="37" borderId="19" xfId="0" applyNumberFormat="1" applyFont="1" applyFill="1" applyBorder="1" applyAlignment="1">
      <alignment vertical="top" wrapText="1"/>
    </xf>
    <xf numFmtId="44" fontId="9" fillId="34" borderId="21" xfId="44" applyFont="1" applyFill="1" applyBorder="1" applyAlignment="1">
      <alignment horizontal="left" wrapText="1"/>
    </xf>
    <xf numFmtId="44" fontId="9" fillId="34" borderId="22" xfId="44" applyFont="1" applyFill="1" applyBorder="1" applyAlignment="1">
      <alignment horizontal="left" wrapText="1"/>
    </xf>
    <xf numFmtId="44" fontId="16" fillId="34" borderId="22" xfId="44" applyFont="1" applyFill="1" applyBorder="1" applyAlignment="1">
      <alignment horizontal="left" wrapText="1"/>
    </xf>
    <xf numFmtId="44" fontId="19" fillId="34" borderId="23" xfId="44" applyFont="1" applyFill="1" applyBorder="1" applyAlignment="1">
      <alignment horizontal="left" wrapText="1"/>
    </xf>
    <xf numFmtId="0" fontId="16" fillId="37" borderId="24" xfId="0" applyNumberFormat="1" applyFont="1" applyFill="1" applyBorder="1" applyAlignment="1">
      <alignment vertical="top" wrapText="1"/>
    </xf>
    <xf numFmtId="44" fontId="16" fillId="0" borderId="11" xfId="44" applyFont="1" applyFill="1" applyBorder="1" applyAlignment="1" applyProtection="1">
      <alignment wrapText="1"/>
      <protection locked="0"/>
    </xf>
    <xf numFmtId="44" fontId="16" fillId="0" borderId="12" xfId="44" applyFont="1" applyFill="1" applyBorder="1" applyAlignment="1" applyProtection="1">
      <alignment wrapText="1"/>
      <protection locked="0"/>
    </xf>
    <xf numFmtId="44" fontId="16" fillId="0" borderId="25" xfId="44" applyFont="1" applyFill="1" applyBorder="1" applyAlignment="1" applyProtection="1">
      <alignment wrapText="1"/>
      <protection locked="0"/>
    </xf>
    <xf numFmtId="0" fontId="28" fillId="38" borderId="26" xfId="0" applyNumberFormat="1" applyFont="1" applyFill="1" applyBorder="1" applyAlignment="1">
      <alignment vertical="top" wrapText="1"/>
    </xf>
    <xf numFmtId="0" fontId="93" fillId="0" borderId="0" xfId="0" applyFont="1" applyAlignment="1">
      <alignment horizontal="center" wrapText="1"/>
    </xf>
    <xf numFmtId="0" fontId="93" fillId="0" borderId="0" xfId="0" applyFont="1" applyAlignment="1">
      <alignment wrapText="1"/>
    </xf>
    <xf numFmtId="0" fontId="13" fillId="0" borderId="10" xfId="0" applyNumberFormat="1" applyFont="1" applyFill="1" applyBorder="1" applyAlignment="1" applyProtection="1">
      <alignment horizontal="left" vertical="top"/>
      <protection locked="0"/>
    </xf>
    <xf numFmtId="0" fontId="13" fillId="0" borderId="10" xfId="0" applyNumberFormat="1" applyFont="1" applyBorder="1" applyAlignment="1" applyProtection="1">
      <alignment horizontal="left" vertical="top"/>
      <protection locked="0"/>
    </xf>
    <xf numFmtId="0" fontId="13" fillId="0" borderId="10" xfId="0" applyNumberFormat="1" applyFont="1" applyBorder="1" applyAlignment="1" applyProtection="1">
      <alignment horizontal="right" vertical="top" wrapText="1"/>
      <protection locked="0"/>
    </xf>
    <xf numFmtId="0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NumberFormat="1" applyFont="1" applyFill="1" applyBorder="1" applyAlignment="1" applyProtection="1">
      <alignment horizontal="left" vertical="top"/>
      <protection locked="0"/>
    </xf>
    <xf numFmtId="0" fontId="13" fillId="0" borderId="10" xfId="0" applyNumberFormat="1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right" vertical="top" wrapText="1"/>
      <protection locked="0"/>
    </xf>
    <xf numFmtId="166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166" fontId="8" fillId="33" borderId="0" xfId="0" applyNumberFormat="1" applyFont="1" applyFill="1" applyBorder="1" applyAlignment="1">
      <alignment horizontal="right" vertical="center" wrapText="1"/>
    </xf>
    <xf numFmtId="166" fontId="22" fillId="0" borderId="0" xfId="0" applyNumberFormat="1" applyFont="1" applyBorder="1" applyAlignment="1" applyProtection="1">
      <alignment horizontal="left"/>
      <protection locked="0"/>
    </xf>
    <xf numFmtId="166" fontId="22" fillId="0" borderId="0" xfId="0" applyNumberFormat="1" applyFont="1" applyBorder="1" applyAlignment="1" applyProtection="1">
      <alignment horizontal="right"/>
      <protection locked="0"/>
    </xf>
    <xf numFmtId="0" fontId="32" fillId="0" borderId="0" xfId="0" applyNumberFormat="1" applyFont="1" applyAlignment="1">
      <alignment horizontal="center" vertical="top"/>
    </xf>
    <xf numFmtId="0" fontId="33" fillId="0" borderId="0" xfId="0" applyNumberFormat="1" applyFont="1" applyBorder="1" applyAlignment="1" applyProtection="1">
      <alignment horizontal="center"/>
      <protection locked="0"/>
    </xf>
    <xf numFmtId="0" fontId="32" fillId="0" borderId="0" xfId="0" applyNumberFormat="1" applyFont="1" applyAlignment="1">
      <alignment vertical="top" wrapText="1"/>
    </xf>
    <xf numFmtId="0" fontId="34" fillId="0" borderId="0" xfId="0" applyNumberFormat="1" applyFont="1" applyAlignment="1" applyProtection="1">
      <alignment horizontal="right" wrapText="1"/>
      <protection locked="0"/>
    </xf>
    <xf numFmtId="0" fontId="35" fillId="0" borderId="14" xfId="0" applyNumberFormat="1" applyFont="1" applyBorder="1" applyAlignment="1" applyProtection="1">
      <alignment horizontal="left" wrapText="1"/>
      <protection locked="0"/>
    </xf>
    <xf numFmtId="0" fontId="35" fillId="0" borderId="14" xfId="0" applyNumberFormat="1" applyFont="1" applyBorder="1" applyAlignment="1" applyProtection="1">
      <alignment wrapText="1"/>
      <protection locked="0"/>
    </xf>
    <xf numFmtId="0" fontId="36" fillId="0" borderId="0" xfId="0" applyNumberFormat="1" applyFont="1" applyBorder="1" applyAlignment="1" applyProtection="1">
      <alignment vertical="top"/>
      <protection locked="0"/>
    </xf>
    <xf numFmtId="0" fontId="37" fillId="0" borderId="0" xfId="0" applyNumberFormat="1" applyFont="1" applyBorder="1" applyAlignment="1">
      <alignment horizontal="left" wrapText="1"/>
    </xf>
    <xf numFmtId="0" fontId="32" fillId="0" borderId="0" xfId="0" applyNumberFormat="1" applyFont="1" applyBorder="1" applyAlignment="1">
      <alignment vertical="top" wrapText="1"/>
    </xf>
    <xf numFmtId="0" fontId="35" fillId="0" borderId="0" xfId="0" applyNumberFormat="1" applyFont="1" applyAlignment="1" applyProtection="1">
      <alignment horizontal="left" wrapText="1"/>
      <protection locked="0"/>
    </xf>
    <xf numFmtId="0" fontId="34" fillId="0" borderId="0" xfId="0" applyNumberFormat="1" applyFont="1" applyBorder="1" applyAlignment="1" applyProtection="1">
      <alignment horizontal="right" wrapText="1"/>
      <protection locked="0"/>
    </xf>
    <xf numFmtId="0" fontId="35" fillId="0" borderId="15" xfId="0" applyNumberFormat="1" applyFont="1" applyBorder="1" applyAlignment="1" applyProtection="1">
      <alignment wrapText="1"/>
      <protection locked="0"/>
    </xf>
    <xf numFmtId="0" fontId="36" fillId="0" borderId="0" xfId="0" applyNumberFormat="1" applyFont="1" applyBorder="1" applyAlignment="1" applyProtection="1">
      <alignment vertical="top" wrapText="1"/>
      <protection locked="0"/>
    </xf>
    <xf numFmtId="0" fontId="37" fillId="0" borderId="0" xfId="0" applyNumberFormat="1" applyFont="1" applyBorder="1" applyAlignment="1">
      <alignment horizontal="center" wrapText="1"/>
    </xf>
    <xf numFmtId="0" fontId="35" fillId="0" borderId="15" xfId="0" applyNumberFormat="1" applyFont="1" applyBorder="1" applyAlignment="1" applyProtection="1">
      <alignment horizontal="left" wrapText="1"/>
      <protection locked="0"/>
    </xf>
    <xf numFmtId="0" fontId="35" fillId="0" borderId="0" xfId="0" applyNumberFormat="1" applyFont="1" applyBorder="1" applyAlignment="1" applyProtection="1">
      <alignment wrapText="1"/>
      <protection locked="0"/>
    </xf>
    <xf numFmtId="0" fontId="32" fillId="0" borderId="0" xfId="0" applyNumberFormat="1" applyFont="1" applyBorder="1" applyAlignment="1" applyProtection="1">
      <alignment horizontal="left" vertical="top" wrapText="1"/>
      <protection locked="0"/>
    </xf>
    <xf numFmtId="15" fontId="35" fillId="0" borderId="15" xfId="0" applyNumberFormat="1" applyFont="1" applyBorder="1" applyAlignment="1" applyProtection="1">
      <alignment horizontal="left" wrapText="1"/>
      <protection locked="0"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4" fillId="0" borderId="0" xfId="0" applyNumberFormat="1" applyFont="1" applyAlignment="1" applyProtection="1">
      <alignment horizontal="left" wrapText="1"/>
      <protection locked="0"/>
    </xf>
    <xf numFmtId="15" fontId="35" fillId="0" borderId="10" xfId="0" applyNumberFormat="1" applyFont="1" applyBorder="1" applyAlignment="1" applyProtection="1">
      <alignment horizontal="left" wrapText="1"/>
      <protection locked="0"/>
    </xf>
    <xf numFmtId="0" fontId="34" fillId="0" borderId="0" xfId="0" applyNumberFormat="1" applyFont="1" applyBorder="1" applyAlignment="1" applyProtection="1">
      <alignment horizontal="left" wrapText="1"/>
      <protection locked="0"/>
    </xf>
    <xf numFmtId="0" fontId="35" fillId="0" borderId="0" xfId="0" applyNumberFormat="1" applyFont="1" applyBorder="1" applyAlignment="1" applyProtection="1">
      <alignment horizontal="left" wrapText="1"/>
      <protection locked="0"/>
    </xf>
    <xf numFmtId="0" fontId="32" fillId="0" borderId="0" xfId="0" applyNumberFormat="1" applyFont="1" applyBorder="1" applyAlignment="1" applyProtection="1">
      <alignment horizontal="center" vertical="top" wrapText="1"/>
      <protection locked="0"/>
    </xf>
    <xf numFmtId="0" fontId="36" fillId="0" borderId="14" xfId="0" applyNumberFormat="1" applyFont="1" applyBorder="1" applyAlignment="1" applyProtection="1">
      <alignment vertical="top" wrapText="1"/>
      <protection locked="0"/>
    </xf>
    <xf numFmtId="44" fontId="46" fillId="0" borderId="28" xfId="44" applyNumberFormat="1" applyFont="1" applyFill="1" applyBorder="1" applyAlignment="1" applyProtection="1">
      <alignment horizontal="right" wrapText="1"/>
      <protection locked="0"/>
    </xf>
    <xf numFmtId="44" fontId="46" fillId="0" borderId="29" xfId="44" applyNumberFormat="1" applyFont="1" applyFill="1" applyBorder="1" applyAlignment="1" applyProtection="1">
      <alignment horizontal="right" wrapText="1"/>
      <protection locked="0"/>
    </xf>
    <xf numFmtId="44" fontId="48" fillId="39" borderId="29" xfId="44" applyNumberFormat="1" applyFont="1" applyFill="1" applyBorder="1" applyAlignment="1">
      <alignment horizontal="right" wrapText="1"/>
    </xf>
    <xf numFmtId="0" fontId="42" fillId="0" borderId="3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>
      <alignment vertical="center" wrapText="1"/>
    </xf>
    <xf numFmtId="0" fontId="32" fillId="0" borderId="0" xfId="0" applyNumberFormat="1" applyFont="1" applyFill="1" applyAlignment="1">
      <alignment vertical="top" wrapText="1"/>
    </xf>
    <xf numFmtId="0" fontId="50" fillId="39" borderId="26" xfId="0" applyNumberFormat="1" applyFont="1" applyFill="1" applyBorder="1" applyAlignment="1">
      <alignment horizontal="center" vertical="center" wrapText="1"/>
    </xf>
    <xf numFmtId="0" fontId="51" fillId="39" borderId="31" xfId="0" applyNumberFormat="1" applyFont="1" applyFill="1" applyBorder="1" applyAlignment="1">
      <alignment horizontal="center" vertical="top" wrapText="1"/>
    </xf>
    <xf numFmtId="0" fontId="38" fillId="39" borderId="32" xfId="0" applyNumberFormat="1" applyFont="1" applyFill="1" applyBorder="1" applyAlignment="1">
      <alignment vertical="top" wrapText="1"/>
    </xf>
    <xf numFmtId="0" fontId="38" fillId="39" borderId="33" xfId="0" applyNumberFormat="1" applyFont="1" applyFill="1" applyBorder="1" applyAlignment="1">
      <alignment vertical="top" wrapText="1"/>
    </xf>
    <xf numFmtId="0" fontId="52" fillId="39" borderId="32" xfId="0" applyNumberFormat="1" applyFont="1" applyFill="1" applyBorder="1" applyAlignment="1">
      <alignment vertical="top" wrapText="1"/>
    </xf>
    <xf numFmtId="0" fontId="35" fillId="0" borderId="0" xfId="0" applyNumberFormat="1" applyFont="1" applyAlignment="1">
      <alignment vertical="top" wrapText="1"/>
    </xf>
    <xf numFmtId="0" fontId="52" fillId="39" borderId="34" xfId="0" applyNumberFormat="1" applyFont="1" applyFill="1" applyBorder="1" applyAlignment="1">
      <alignment vertical="top" wrapText="1"/>
    </xf>
    <xf numFmtId="165" fontId="51" fillId="33" borderId="0" xfId="0" applyNumberFormat="1" applyFont="1" applyFill="1" applyBorder="1" applyAlignment="1" applyProtection="1">
      <alignment horizontal="left" vertical="top" wrapText="1"/>
      <protection locked="0"/>
    </xf>
    <xf numFmtId="15" fontId="51" fillId="33" borderId="0" xfId="0" applyNumberFormat="1" applyFont="1" applyFill="1" applyBorder="1" applyAlignment="1" applyProtection="1">
      <alignment wrapText="1"/>
      <protection locked="0"/>
    </xf>
    <xf numFmtId="44" fontId="48" fillId="33" borderId="0" xfId="0" applyNumberFormat="1" applyFont="1" applyFill="1" applyBorder="1" applyAlignment="1" applyProtection="1">
      <alignment horizontal="right" wrapText="1"/>
      <protection locked="0"/>
    </xf>
    <xf numFmtId="44" fontId="48" fillId="33" borderId="0" xfId="0" applyNumberFormat="1" applyFont="1" applyFill="1" applyBorder="1" applyAlignment="1">
      <alignment horizontal="right" wrapText="1"/>
    </xf>
    <xf numFmtId="0" fontId="51" fillId="33" borderId="0" xfId="0" applyNumberFormat="1" applyFont="1" applyFill="1" applyBorder="1" applyAlignment="1">
      <alignment vertical="top" wrapText="1"/>
    </xf>
    <xf numFmtId="0" fontId="40" fillId="0" borderId="0" xfId="0" applyNumberFormat="1" applyFont="1" applyBorder="1" applyAlignment="1" applyProtection="1">
      <alignment horizontal="left" vertical="top"/>
      <protection locked="0"/>
    </xf>
    <xf numFmtId="165" fontId="43" fillId="33" borderId="0" xfId="0" applyNumberFormat="1" applyFont="1" applyFill="1" applyBorder="1" applyAlignment="1" applyProtection="1">
      <alignment horizontal="left" vertical="top" wrapText="1"/>
      <protection locked="0"/>
    </xf>
    <xf numFmtId="0" fontId="51" fillId="33" borderId="14" xfId="0" applyNumberFormat="1" applyFont="1" applyFill="1" applyBorder="1" applyAlignment="1" applyProtection="1">
      <alignment wrapText="1"/>
      <protection locked="0"/>
    </xf>
    <xf numFmtId="166" fontId="43" fillId="33" borderId="0" xfId="0" applyNumberFormat="1" applyFont="1" applyFill="1" applyBorder="1" applyAlignment="1" applyProtection="1">
      <alignment vertical="top" wrapText="1"/>
      <protection locked="0"/>
    </xf>
    <xf numFmtId="0" fontId="32" fillId="0" borderId="0" xfId="0" applyNumberFormat="1" applyFont="1" applyBorder="1" applyAlignment="1">
      <alignment horizontal="center" vertical="top" wrapText="1"/>
    </xf>
    <xf numFmtId="0" fontId="43" fillId="33" borderId="0" xfId="0" applyNumberFormat="1" applyFont="1" applyFill="1" applyBorder="1" applyAlignment="1">
      <alignment vertical="top" wrapText="1"/>
    </xf>
    <xf numFmtId="0" fontId="40" fillId="0" borderId="0" xfId="0" applyNumberFormat="1" applyFont="1" applyBorder="1" applyAlignment="1" applyProtection="1">
      <alignment horizontal="left" vertical="top" wrapText="1"/>
      <protection locked="0"/>
    </xf>
    <xf numFmtId="0" fontId="42" fillId="0" borderId="0" xfId="0" applyNumberFormat="1" applyFont="1" applyFill="1" applyBorder="1" applyAlignment="1" applyProtection="1">
      <alignment horizontal="left" vertical="top"/>
      <protection locked="0"/>
    </xf>
    <xf numFmtId="0" fontId="42" fillId="0" borderId="10" xfId="0" applyNumberFormat="1" applyFont="1" applyFill="1" applyBorder="1" applyAlignment="1" applyProtection="1">
      <alignment horizontal="left" vertical="top"/>
      <protection locked="0"/>
    </xf>
    <xf numFmtId="0" fontId="42" fillId="0" borderId="10" xfId="0" applyNumberFormat="1" applyFont="1" applyFill="1" applyBorder="1" applyAlignment="1" applyProtection="1">
      <alignment horizontal="left" vertical="top" wrapText="1"/>
      <protection locked="0"/>
    </xf>
    <xf numFmtId="0" fontId="42" fillId="0" borderId="10" xfId="0" applyNumberFormat="1" applyFont="1" applyFill="1" applyBorder="1" applyAlignment="1" applyProtection="1">
      <alignment horizontal="right" vertical="top"/>
      <protection locked="0"/>
    </xf>
    <xf numFmtId="0" fontId="32" fillId="0" borderId="0" xfId="0" applyNumberFormat="1" applyFont="1" applyAlignment="1">
      <alignment vertical="top"/>
    </xf>
    <xf numFmtId="0" fontId="32" fillId="0" borderId="0" xfId="0" applyNumberFormat="1" applyFont="1" applyBorder="1" applyAlignment="1" applyProtection="1">
      <alignment vertical="top" wrapText="1"/>
      <protection locked="0"/>
    </xf>
    <xf numFmtId="49" fontId="53" fillId="0" borderId="30" xfId="0" applyNumberFormat="1" applyFont="1" applyFill="1" applyBorder="1" applyAlignment="1">
      <alignment wrapText="1"/>
    </xf>
    <xf numFmtId="0" fontId="54" fillId="0" borderId="0" xfId="0" applyNumberFormat="1" applyFont="1" applyAlignment="1">
      <alignment wrapText="1"/>
    </xf>
    <xf numFmtId="15" fontId="51" fillId="33" borderId="14" xfId="0" applyNumberFormat="1" applyFont="1" applyFill="1" applyBorder="1" applyAlignment="1" applyProtection="1">
      <alignment wrapText="1"/>
      <protection locked="0"/>
    </xf>
    <xf numFmtId="0" fontId="42" fillId="0" borderId="0" xfId="0" applyNumberFormat="1" applyFont="1" applyBorder="1" applyAlignment="1" applyProtection="1">
      <alignment horizontal="left" vertical="top" wrapText="1"/>
      <protection locked="0"/>
    </xf>
    <xf numFmtId="0" fontId="42" fillId="0" borderId="0" xfId="0" applyNumberFormat="1" applyFont="1" applyBorder="1" applyAlignment="1" applyProtection="1">
      <alignment horizontal="right" vertical="top"/>
      <protection locked="0"/>
    </xf>
    <xf numFmtId="0" fontId="42" fillId="0" borderId="0" xfId="0" applyNumberFormat="1" applyFont="1" applyBorder="1" applyAlignment="1" applyProtection="1">
      <alignment horizontal="left" vertical="top"/>
      <protection locked="0"/>
    </xf>
    <xf numFmtId="166" fontId="55" fillId="0" borderId="0" xfId="0" applyNumberFormat="1" applyFont="1" applyBorder="1" applyAlignment="1" applyProtection="1">
      <alignment horizontal="left"/>
      <protection locked="0"/>
    </xf>
    <xf numFmtId="166" fontId="55" fillId="0" borderId="14" xfId="0" applyNumberFormat="1" applyFont="1" applyBorder="1" applyAlignment="1" applyProtection="1">
      <alignment horizontal="right"/>
      <protection locked="0"/>
    </xf>
    <xf numFmtId="0" fontId="54" fillId="0" borderId="0" xfId="0" applyNumberFormat="1" applyFont="1" applyBorder="1" applyAlignment="1" applyProtection="1">
      <alignment wrapText="1"/>
      <protection locked="0"/>
    </xf>
    <xf numFmtId="0" fontId="42" fillId="0" borderId="0" xfId="0" applyFont="1" applyBorder="1" applyAlignment="1" applyProtection="1">
      <alignment horizontal="left" vertical="top"/>
      <protection locked="0"/>
    </xf>
    <xf numFmtId="0" fontId="42" fillId="0" borderId="10" xfId="0" applyFont="1" applyBorder="1" applyAlignment="1" applyProtection="1">
      <alignment horizontal="left" vertical="top"/>
      <protection locked="0"/>
    </xf>
    <xf numFmtId="0" fontId="42" fillId="0" borderId="0" xfId="0" applyNumberFormat="1" applyFont="1" applyBorder="1" applyAlignment="1" applyProtection="1">
      <alignment horizontal="right" vertical="top" wrapText="1"/>
      <protection locked="0"/>
    </xf>
    <xf numFmtId="0" fontId="32" fillId="0" borderId="0" xfId="0" applyNumberFormat="1" applyFont="1" applyAlignment="1">
      <alignment horizontal="left" vertical="top" wrapText="1"/>
    </xf>
    <xf numFmtId="49" fontId="53" fillId="0" borderId="0" xfId="0" applyNumberFormat="1" applyFont="1" applyFill="1" applyBorder="1" applyAlignment="1">
      <alignment wrapText="1"/>
    </xf>
    <xf numFmtId="49" fontId="44" fillId="0" borderId="0" xfId="0" applyNumberFormat="1" applyFont="1" applyFill="1" applyBorder="1" applyAlignment="1">
      <alignment wrapText="1"/>
    </xf>
    <xf numFmtId="49" fontId="44" fillId="0" borderId="30" xfId="0" applyNumberFormat="1" applyFont="1" applyFill="1" applyBorder="1" applyAlignment="1">
      <alignment wrapText="1"/>
    </xf>
    <xf numFmtId="49" fontId="53" fillId="0" borderId="10" xfId="0" applyNumberFormat="1" applyFont="1" applyFill="1" applyBorder="1" applyAlignment="1">
      <alignment wrapText="1"/>
    </xf>
    <xf numFmtId="49" fontId="53" fillId="0" borderId="35" xfId="0" applyNumberFormat="1" applyFont="1" applyFill="1" applyBorder="1" applyAlignment="1">
      <alignment wrapText="1"/>
    </xf>
    <xf numFmtId="49" fontId="53" fillId="0" borderId="36" xfId="0" applyNumberFormat="1" applyFont="1" applyFill="1" applyBorder="1" applyAlignment="1">
      <alignment/>
    </xf>
    <xf numFmtId="49" fontId="53" fillId="0" borderId="37" xfId="0" applyNumberFormat="1" applyFont="1" applyFill="1" applyBorder="1" applyAlignment="1">
      <alignment/>
    </xf>
    <xf numFmtId="166" fontId="49" fillId="39" borderId="38" xfId="0" applyNumberFormat="1" applyFont="1" applyFill="1" applyBorder="1" applyAlignment="1" applyProtection="1">
      <alignment horizontal="center" vertical="center" wrapText="1"/>
      <protection locked="0"/>
    </xf>
    <xf numFmtId="4" fontId="49" fillId="39" borderId="38" xfId="0" applyNumberFormat="1" applyFont="1" applyFill="1" applyBorder="1" applyAlignment="1" applyProtection="1">
      <alignment horizontal="center" vertical="center" wrapText="1"/>
      <protection locked="0"/>
    </xf>
    <xf numFmtId="0" fontId="49" fillId="39" borderId="38" xfId="0" applyNumberFormat="1" applyFont="1" applyFill="1" applyBorder="1" applyAlignment="1" applyProtection="1">
      <alignment horizontal="center" vertical="center" wrapText="1"/>
      <protection locked="0"/>
    </xf>
    <xf numFmtId="0" fontId="50" fillId="39" borderId="38" xfId="0" applyNumberFormat="1" applyFont="1" applyFill="1" applyBorder="1" applyAlignment="1">
      <alignment horizontal="center" vertical="center" wrapText="1"/>
    </xf>
    <xf numFmtId="44" fontId="47" fillId="39" borderId="39" xfId="44" applyNumberFormat="1" applyFont="1" applyFill="1" applyBorder="1" applyAlignment="1">
      <alignment horizontal="right" wrapText="1"/>
    </xf>
    <xf numFmtId="44" fontId="47" fillId="39" borderId="28" xfId="44" applyNumberFormat="1" applyFont="1" applyFill="1" applyBorder="1" applyAlignment="1">
      <alignment horizontal="right" wrapText="1"/>
    </xf>
    <xf numFmtId="44" fontId="47" fillId="39" borderId="40" xfId="44" applyNumberFormat="1" applyFont="1" applyFill="1" applyBorder="1" applyAlignment="1">
      <alignment horizontal="right" wrapText="1"/>
    </xf>
    <xf numFmtId="44" fontId="56" fillId="0" borderId="13" xfId="44" applyNumberFormat="1" applyFont="1" applyFill="1" applyBorder="1" applyAlignment="1" applyProtection="1">
      <alignment horizontal="right" wrapText="1"/>
      <protection locked="0"/>
    </xf>
    <xf numFmtId="44" fontId="56" fillId="0" borderId="41" xfId="44" applyNumberFormat="1" applyFont="1" applyFill="1" applyBorder="1" applyAlignment="1" applyProtection="1">
      <alignment horizontal="right" wrapText="1"/>
      <protection locked="0"/>
    </xf>
    <xf numFmtId="44" fontId="50" fillId="39" borderId="42" xfId="44" applyNumberFormat="1" applyFont="1" applyFill="1" applyBorder="1" applyAlignment="1">
      <alignment horizontal="right" wrapText="1"/>
    </xf>
    <xf numFmtId="44" fontId="50" fillId="39" borderId="43" xfId="44" applyNumberFormat="1" applyFont="1" applyFill="1" applyBorder="1" applyAlignment="1">
      <alignment horizontal="right" wrapText="1"/>
    </xf>
    <xf numFmtId="44" fontId="50" fillId="39" borderId="44" xfId="44" applyNumberFormat="1" applyFont="1" applyFill="1" applyBorder="1" applyAlignment="1">
      <alignment horizontal="right" wrapText="1"/>
    </xf>
    <xf numFmtId="44" fontId="49" fillId="39" borderId="25" xfId="44" applyNumberFormat="1" applyFont="1" applyFill="1" applyBorder="1" applyAlignment="1">
      <alignment horizontal="right" wrapText="1"/>
    </xf>
    <xf numFmtId="44" fontId="56" fillId="0" borderId="11" xfId="44" applyNumberFormat="1" applyFont="1" applyFill="1" applyBorder="1" applyAlignment="1" applyProtection="1">
      <alignment horizontal="right" wrapText="1"/>
      <protection locked="0"/>
    </xf>
    <xf numFmtId="44" fontId="56" fillId="0" borderId="45" xfId="44" applyNumberFormat="1" applyFont="1" applyFill="1" applyBorder="1" applyAlignment="1" applyProtection="1">
      <alignment horizontal="right" wrapText="1"/>
      <protection locked="0"/>
    </xf>
    <xf numFmtId="44" fontId="50" fillId="39" borderId="46" xfId="44" applyNumberFormat="1" applyFont="1" applyFill="1" applyBorder="1" applyAlignment="1">
      <alignment horizontal="right" wrapText="1"/>
    </xf>
    <xf numFmtId="44" fontId="50" fillId="39" borderId="13" xfId="44" applyNumberFormat="1" applyFont="1" applyFill="1" applyBorder="1" applyAlignment="1">
      <alignment horizontal="right" wrapText="1"/>
    </xf>
    <xf numFmtId="44" fontId="50" fillId="39" borderId="12" xfId="44" applyNumberFormat="1" applyFont="1" applyFill="1" applyBorder="1" applyAlignment="1">
      <alignment horizontal="right" wrapText="1"/>
    </xf>
    <xf numFmtId="44" fontId="49" fillId="39" borderId="12" xfId="44" applyNumberFormat="1" applyFont="1" applyFill="1" applyBorder="1" applyAlignment="1">
      <alignment horizontal="right" wrapText="1"/>
    </xf>
    <xf numFmtId="44" fontId="50" fillId="39" borderId="11" xfId="44" applyNumberFormat="1" applyFont="1" applyFill="1" applyBorder="1" applyAlignment="1">
      <alignment horizontal="right" wrapText="1"/>
    </xf>
    <xf numFmtId="44" fontId="50" fillId="39" borderId="25" xfId="44" applyNumberFormat="1" applyFont="1" applyFill="1" applyBorder="1" applyAlignment="1">
      <alignment horizontal="right" wrapText="1"/>
    </xf>
    <xf numFmtId="44" fontId="56" fillId="39" borderId="12" xfId="44" applyNumberFormat="1" applyFont="1" applyFill="1" applyBorder="1" applyAlignment="1">
      <alignment horizontal="right" wrapText="1"/>
    </xf>
    <xf numFmtId="44" fontId="57" fillId="39" borderId="12" xfId="44" applyNumberFormat="1" applyFont="1" applyFill="1" applyBorder="1" applyAlignment="1">
      <alignment horizontal="right" wrapText="1"/>
    </xf>
    <xf numFmtId="44" fontId="56" fillId="0" borderId="47" xfId="44" applyNumberFormat="1" applyFont="1" applyFill="1" applyBorder="1" applyAlignment="1" applyProtection="1">
      <alignment horizontal="right" wrapText="1"/>
      <protection locked="0"/>
    </xf>
    <xf numFmtId="44" fontId="56" fillId="0" borderId="48" xfId="44" applyNumberFormat="1" applyFont="1" applyFill="1" applyBorder="1" applyAlignment="1" applyProtection="1">
      <alignment horizontal="right" wrapText="1"/>
      <protection locked="0"/>
    </xf>
    <xf numFmtId="44" fontId="50" fillId="39" borderId="49" xfId="44" applyNumberFormat="1" applyFont="1" applyFill="1" applyBorder="1" applyAlignment="1">
      <alignment horizontal="right" wrapText="1"/>
    </xf>
    <xf numFmtId="44" fontId="50" fillId="39" borderId="47" xfId="44" applyNumberFormat="1" applyFont="1" applyFill="1" applyBorder="1" applyAlignment="1">
      <alignment horizontal="right" wrapText="1"/>
    </xf>
    <xf numFmtId="44" fontId="56" fillId="39" borderId="50" xfId="44" applyNumberFormat="1" applyFont="1" applyFill="1" applyBorder="1" applyAlignment="1">
      <alignment horizontal="right" wrapText="1"/>
    </xf>
    <xf numFmtId="44" fontId="57" fillId="39" borderId="50" xfId="44" applyNumberFormat="1" applyFont="1" applyFill="1" applyBorder="1" applyAlignment="1">
      <alignment horizontal="right" wrapText="1"/>
    </xf>
    <xf numFmtId="0" fontId="40" fillId="0" borderId="0" xfId="0" applyNumberFormat="1" applyFont="1" applyBorder="1" applyAlignment="1" applyProtection="1">
      <alignment horizontal="left" vertical="top" wrapText="1"/>
      <protection locked="0"/>
    </xf>
    <xf numFmtId="0" fontId="35" fillId="0" borderId="0" xfId="0" applyNumberFormat="1" applyFont="1" applyBorder="1" applyAlignment="1" applyProtection="1">
      <alignment horizontal="left" vertical="top" wrapText="1"/>
      <protection locked="0"/>
    </xf>
    <xf numFmtId="165" fontId="44" fillId="0" borderId="37" xfId="0" applyNumberFormat="1" applyFont="1" applyFill="1" applyBorder="1" applyAlignment="1" applyProtection="1">
      <alignment horizontal="left" vertical="center" wrapText="1"/>
      <protection/>
    </xf>
    <xf numFmtId="165" fontId="44" fillId="0" borderId="0" xfId="0" applyNumberFormat="1" applyFont="1" applyFill="1" applyBorder="1" applyAlignment="1" applyProtection="1">
      <alignment horizontal="left" vertical="center" wrapText="1"/>
      <protection/>
    </xf>
    <xf numFmtId="165" fontId="44" fillId="0" borderId="51" xfId="0" applyNumberFormat="1" applyFont="1" applyFill="1" applyBorder="1" applyAlignment="1" applyProtection="1">
      <alignment horizontal="left" vertical="center" wrapText="1"/>
      <protection/>
    </xf>
    <xf numFmtId="165" fontId="44" fillId="0" borderId="52" xfId="0" applyNumberFormat="1" applyFont="1" applyFill="1" applyBorder="1" applyAlignment="1" applyProtection="1">
      <alignment horizontal="left" vertical="center" wrapText="1"/>
      <protection locked="0"/>
    </xf>
    <xf numFmtId="165" fontId="44" fillId="0" borderId="53" xfId="0" applyNumberFormat="1" applyFont="1" applyFill="1" applyBorder="1" applyAlignment="1" applyProtection="1">
      <alignment horizontal="left" vertical="center" wrapText="1"/>
      <protection locked="0"/>
    </xf>
    <xf numFmtId="165" fontId="44" fillId="0" borderId="54" xfId="0" applyNumberFormat="1" applyFont="1" applyFill="1" applyBorder="1" applyAlignment="1" applyProtection="1">
      <alignment horizontal="left" vertical="center" wrapText="1"/>
      <protection locked="0"/>
    </xf>
    <xf numFmtId="15" fontId="51" fillId="33" borderId="0" xfId="0" applyNumberFormat="1" applyFont="1" applyFill="1" applyBorder="1" applyAlignment="1" applyProtection="1">
      <alignment horizontal="center" wrapText="1"/>
      <protection locked="0"/>
    </xf>
    <xf numFmtId="15" fontId="51" fillId="33" borderId="14" xfId="0" applyNumberFormat="1" applyFont="1" applyFill="1" applyBorder="1" applyAlignment="1" applyProtection="1">
      <alignment horizontal="center" wrapText="1"/>
      <protection locked="0"/>
    </xf>
    <xf numFmtId="0" fontId="51" fillId="33" borderId="0" xfId="0" applyNumberFormat="1" applyFont="1" applyFill="1" applyBorder="1" applyAlignment="1" applyProtection="1">
      <alignment horizontal="left" wrapText="1"/>
      <protection locked="0"/>
    </xf>
    <xf numFmtId="0" fontId="51" fillId="33" borderId="14" xfId="0" applyNumberFormat="1" applyFont="1" applyFill="1" applyBorder="1" applyAlignment="1" applyProtection="1">
      <alignment horizontal="left" wrapText="1"/>
      <protection locked="0"/>
    </xf>
    <xf numFmtId="0" fontId="38" fillId="0" borderId="0" xfId="0" applyNumberFormat="1" applyFont="1" applyBorder="1" applyAlignment="1">
      <alignment wrapText="1"/>
    </xf>
    <xf numFmtId="165" fontId="44" fillId="0" borderId="55" xfId="0" applyNumberFormat="1" applyFont="1" applyFill="1" applyBorder="1" applyAlignment="1" applyProtection="1">
      <alignment horizontal="left" vertical="center" wrapText="1"/>
      <protection locked="0"/>
    </xf>
    <xf numFmtId="165" fontId="44" fillId="0" borderId="56" xfId="0" applyNumberFormat="1" applyFont="1" applyFill="1" applyBorder="1" applyAlignment="1" applyProtection="1">
      <alignment horizontal="left" vertical="center" wrapText="1"/>
      <protection locked="0"/>
    </xf>
    <xf numFmtId="165" fontId="44" fillId="0" borderId="57" xfId="0" applyNumberFormat="1" applyFont="1" applyFill="1" applyBorder="1" applyAlignment="1" applyProtection="1">
      <alignment horizontal="left" vertical="center" wrapText="1"/>
      <protection locked="0"/>
    </xf>
    <xf numFmtId="165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5" fontId="44" fillId="0" borderId="53" xfId="0" applyNumberFormat="1" applyFont="1" applyFill="1" applyBorder="1" applyAlignment="1" applyProtection="1">
      <alignment horizontal="center" vertical="center" wrapText="1"/>
      <protection locked="0"/>
    </xf>
    <xf numFmtId="165" fontId="4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>
      <alignment horizontal="center" vertical="center"/>
    </xf>
    <xf numFmtId="0" fontId="40" fillId="39" borderId="36" xfId="0" applyNumberFormat="1" applyFont="1" applyFill="1" applyBorder="1" applyAlignment="1" applyProtection="1">
      <alignment horizontal="center" vertical="center" wrapText="1"/>
      <protection locked="0"/>
    </xf>
    <xf numFmtId="0" fontId="40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39" borderId="5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NumberFormat="1" applyFont="1" applyBorder="1" applyAlignment="1" applyProtection="1">
      <alignment horizontal="left"/>
      <protection locked="0"/>
    </xf>
    <xf numFmtId="49" fontId="44" fillId="0" borderId="59" xfId="0" applyNumberFormat="1" applyFont="1" applyFill="1" applyBorder="1" applyAlignment="1">
      <alignment horizontal="left" wrapText="1"/>
    </xf>
    <xf numFmtId="49" fontId="44" fillId="0" borderId="14" xfId="0" applyNumberFormat="1" applyFont="1" applyFill="1" applyBorder="1" applyAlignment="1">
      <alignment horizontal="left" wrapText="1"/>
    </xf>
    <xf numFmtId="49" fontId="44" fillId="0" borderId="60" xfId="0" applyNumberFormat="1" applyFont="1" applyFill="1" applyBorder="1" applyAlignment="1">
      <alignment horizontal="left" wrapText="1"/>
    </xf>
    <xf numFmtId="0" fontId="40" fillId="13" borderId="36" xfId="0" applyNumberFormat="1" applyFont="1" applyFill="1" applyBorder="1" applyAlignment="1" applyProtection="1">
      <alignment horizontal="left" vertical="center" wrapText="1"/>
      <protection locked="0"/>
    </xf>
    <xf numFmtId="0" fontId="40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40" fillId="13" borderId="35" xfId="0" applyNumberFormat="1" applyFont="1" applyFill="1" applyBorder="1" applyAlignment="1" applyProtection="1">
      <alignment horizontal="left" vertical="center" wrapText="1"/>
      <protection locked="0"/>
    </xf>
    <xf numFmtId="0" fontId="39" fillId="40" borderId="38" xfId="0" applyNumberFormat="1" applyFont="1" applyFill="1" applyBorder="1" applyAlignment="1" applyProtection="1">
      <alignment vertical="center" wrapText="1"/>
      <protection locked="0"/>
    </xf>
    <xf numFmtId="0" fontId="51" fillId="33" borderId="0" xfId="0" applyNumberFormat="1" applyFont="1" applyFill="1" applyBorder="1" applyAlignment="1" applyProtection="1">
      <alignment horizontal="center" wrapText="1"/>
      <protection locked="0"/>
    </xf>
    <xf numFmtId="0" fontId="51" fillId="33" borderId="14" xfId="0" applyNumberFormat="1" applyFont="1" applyFill="1" applyBorder="1" applyAlignment="1" applyProtection="1">
      <alignment horizontal="center" wrapText="1"/>
      <protection locked="0"/>
    </xf>
    <xf numFmtId="165" fontId="44" fillId="0" borderId="26" xfId="0" applyNumberFormat="1" applyFont="1" applyFill="1" applyBorder="1" applyAlignment="1" applyProtection="1">
      <alignment horizontal="left" vertical="center" wrapText="1"/>
      <protection locked="0"/>
    </xf>
    <xf numFmtId="165" fontId="44" fillId="0" borderId="15" xfId="0" applyNumberFormat="1" applyFont="1" applyFill="1" applyBorder="1" applyAlignment="1" applyProtection="1">
      <alignment horizontal="left" vertical="center" wrapText="1"/>
      <protection locked="0"/>
    </xf>
    <xf numFmtId="165" fontId="44" fillId="0" borderId="6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Border="1" applyAlignment="1" applyProtection="1">
      <alignment horizontal="left" vertical="top" wrapText="1"/>
      <protection locked="0"/>
    </xf>
    <xf numFmtId="165" fontId="15" fillId="0" borderId="12" xfId="0" applyNumberFormat="1" applyFont="1" applyFill="1" applyBorder="1" applyAlignment="1" applyProtection="1">
      <alignment horizontal="left" vertical="top" wrapText="1"/>
      <protection locked="0"/>
    </xf>
    <xf numFmtId="165" fontId="15" fillId="0" borderId="53" xfId="0" applyNumberFormat="1" applyFont="1" applyFill="1" applyBorder="1" applyAlignment="1" applyProtection="1">
      <alignment horizontal="left" vertical="top" wrapText="1"/>
      <protection locked="0"/>
    </xf>
    <xf numFmtId="165" fontId="15" fillId="0" borderId="54" xfId="0" applyNumberFormat="1" applyFont="1" applyFill="1" applyBorder="1" applyAlignment="1" applyProtection="1">
      <alignment horizontal="left" vertical="top" wrapText="1"/>
      <protection locked="0"/>
    </xf>
    <xf numFmtId="15" fontId="9" fillId="33" borderId="62" xfId="0" applyNumberFormat="1" applyFont="1" applyFill="1" applyBorder="1" applyAlignment="1" applyProtection="1">
      <alignment horizontal="left" wrapText="1"/>
      <protection locked="0"/>
    </xf>
    <xf numFmtId="0" fontId="9" fillId="33" borderId="14" xfId="0" applyNumberFormat="1" applyFont="1" applyFill="1" applyBorder="1" applyAlignment="1" applyProtection="1">
      <alignment horizontal="left" wrapText="1"/>
      <protection locked="0"/>
    </xf>
    <xf numFmtId="0" fontId="14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165" fontId="15" fillId="0" borderId="12" xfId="0" applyNumberFormat="1" applyFont="1" applyFill="1" applyBorder="1" applyAlignment="1" applyProtection="1">
      <alignment horizontal="center" vertical="top" wrapText="1"/>
      <protection locked="0"/>
    </xf>
    <xf numFmtId="165" fontId="15" fillId="0" borderId="53" xfId="0" applyNumberFormat="1" applyFont="1" applyFill="1" applyBorder="1" applyAlignment="1" applyProtection="1">
      <alignment horizontal="center" vertical="top" wrapText="1"/>
      <protection locked="0"/>
    </xf>
    <xf numFmtId="165" fontId="15" fillId="0" borderId="54" xfId="0" applyNumberFormat="1" applyFont="1" applyFill="1" applyBorder="1" applyAlignment="1" applyProtection="1">
      <alignment horizontal="center" vertical="top" wrapText="1"/>
      <protection locked="0"/>
    </xf>
    <xf numFmtId="0" fontId="17" fillId="0" borderId="0" xfId="0" applyNumberFormat="1" applyFont="1" applyBorder="1" applyAlignment="1">
      <alignment wrapText="1"/>
    </xf>
    <xf numFmtId="0" fontId="15" fillId="0" borderId="15" xfId="0" applyNumberFormat="1" applyFont="1" applyBorder="1" applyAlignment="1" applyProtection="1">
      <alignment horizontal="left" wrapText="1"/>
      <protection locked="0"/>
    </xf>
    <xf numFmtId="165" fontId="15" fillId="0" borderId="63" xfId="0" applyNumberFormat="1" applyFont="1" applyFill="1" applyBorder="1" applyAlignment="1" applyProtection="1">
      <alignment horizontal="left" vertical="top" wrapText="1"/>
      <protection/>
    </xf>
    <xf numFmtId="165" fontId="15" fillId="0" borderId="64" xfId="0" applyNumberFormat="1" applyFont="1" applyFill="1" applyBorder="1" applyAlignment="1" applyProtection="1">
      <alignment horizontal="left" vertical="top" wrapText="1"/>
      <protection/>
    </xf>
    <xf numFmtId="165" fontId="15" fillId="0" borderId="65" xfId="0" applyNumberFormat="1" applyFont="1" applyFill="1" applyBorder="1" applyAlignment="1" applyProtection="1">
      <alignment horizontal="left" vertical="top" wrapText="1"/>
      <protection/>
    </xf>
    <xf numFmtId="0" fontId="14" fillId="13" borderId="66" xfId="0" applyNumberFormat="1" applyFont="1" applyFill="1" applyBorder="1" applyAlignment="1" applyProtection="1">
      <alignment horizontal="center" vertical="center" wrapText="1"/>
      <protection locked="0"/>
    </xf>
    <xf numFmtId="0" fontId="14" fillId="13" borderId="67" xfId="0" applyNumberFormat="1" applyFont="1" applyFill="1" applyBorder="1" applyAlignment="1" applyProtection="1">
      <alignment horizontal="center" vertical="center" wrapText="1"/>
      <protection locked="0"/>
    </xf>
    <xf numFmtId="0" fontId="13" fillId="41" borderId="68" xfId="0" applyNumberFormat="1" applyFont="1" applyFill="1" applyBorder="1" applyAlignment="1">
      <alignment horizontal="center" vertical="center" wrapText="1"/>
    </xf>
    <xf numFmtId="0" fontId="13" fillId="41" borderId="69" xfId="0" applyNumberFormat="1" applyFont="1" applyFill="1" applyBorder="1" applyAlignment="1">
      <alignment horizontal="center" vertical="center" wrapText="1"/>
    </xf>
    <xf numFmtId="0" fontId="13" fillId="41" borderId="70" xfId="0" applyNumberFormat="1" applyFont="1" applyFill="1" applyBorder="1" applyAlignment="1">
      <alignment horizontal="center" vertical="center" wrapText="1"/>
    </xf>
    <xf numFmtId="0" fontId="14" fillId="38" borderId="15" xfId="0" applyNumberFormat="1" applyFont="1" applyFill="1" applyBorder="1" applyAlignment="1">
      <alignment horizontal="center" vertical="center" wrapText="1"/>
    </xf>
    <xf numFmtId="0" fontId="14" fillId="38" borderId="58" xfId="0" applyNumberFormat="1" applyFont="1" applyFill="1" applyBorder="1" applyAlignment="1">
      <alignment horizontal="center" vertical="center" wrapText="1"/>
    </xf>
    <xf numFmtId="0" fontId="31" fillId="33" borderId="62" xfId="0" applyNumberFormat="1" applyFont="1" applyFill="1" applyBorder="1" applyAlignment="1" applyProtection="1">
      <alignment horizontal="left"/>
      <protection locked="0"/>
    </xf>
    <xf numFmtId="0" fontId="31" fillId="33" borderId="14" xfId="0" applyNumberFormat="1" applyFont="1" applyFill="1" applyBorder="1" applyAlignment="1" applyProtection="1">
      <alignment horizontal="left"/>
      <protection locked="0"/>
    </xf>
    <xf numFmtId="0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>
      <alignment horizontal="left" wrapText="1"/>
    </xf>
    <xf numFmtId="0" fontId="15" fillId="0" borderId="14" xfId="0" applyNumberFormat="1" applyFont="1" applyBorder="1" applyAlignment="1" applyProtection="1">
      <alignment wrapText="1"/>
      <protection locked="0"/>
    </xf>
    <xf numFmtId="0" fontId="3" fillId="38" borderId="36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35" xfId="0" applyFont="1" applyFill="1" applyBorder="1" applyAlignment="1">
      <alignment horizontal="center" vertical="center" wrapText="1"/>
    </xf>
    <xf numFmtId="0" fontId="3" fillId="38" borderId="59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8" borderId="60" xfId="0" applyFont="1" applyFill="1" applyBorder="1" applyAlignment="1">
      <alignment horizontal="center" vertical="center" wrapText="1"/>
    </xf>
    <xf numFmtId="0" fontId="93" fillId="0" borderId="36" xfId="0" applyFont="1" applyBorder="1" applyAlignment="1">
      <alignment horizontal="center" wrapText="1"/>
    </xf>
    <xf numFmtId="0" fontId="93" fillId="0" borderId="10" xfId="0" applyFont="1" applyBorder="1" applyAlignment="1">
      <alignment horizontal="center" wrapText="1"/>
    </xf>
    <xf numFmtId="0" fontId="93" fillId="0" borderId="35" xfId="0" applyFont="1" applyBorder="1" applyAlignment="1">
      <alignment horizontal="center" wrapText="1"/>
    </xf>
    <xf numFmtId="0" fontId="93" fillId="0" borderId="59" xfId="0" applyFont="1" applyBorder="1" applyAlignment="1">
      <alignment horizontal="center" wrapText="1"/>
    </xf>
    <xf numFmtId="0" fontId="93" fillId="0" borderId="14" xfId="0" applyFont="1" applyBorder="1" applyAlignment="1">
      <alignment horizontal="center" wrapText="1"/>
    </xf>
    <xf numFmtId="0" fontId="93" fillId="0" borderId="60" xfId="0" applyFont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35" fillId="0" borderId="26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49" fontId="20" fillId="0" borderId="0" xfId="0" applyNumberFormat="1" applyFont="1" applyBorder="1" applyAlignment="1" applyProtection="1">
      <alignment wrapText="1"/>
      <protection locked="0"/>
    </xf>
    <xf numFmtId="49" fontId="15" fillId="0" borderId="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94D7E"/>
      <rgbColor rgb="00EEF3F4"/>
      <rgbColor rgb="000000FF"/>
      <rgbColor rgb="00FFFFFF"/>
      <rgbColor rgb="004A72A9"/>
      <rgbColor rgb="00A8BFD4"/>
      <rgbColor rgb="00CDCDCD"/>
      <rgbColor rgb="00676767"/>
      <rgbColor rgb="004A72AA"/>
      <rgbColor rgb="006691B5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2</xdr:row>
      <xdr:rowOff>104775</xdr:rowOff>
    </xdr:from>
    <xdr:to>
      <xdr:col>8</xdr:col>
      <xdr:colOff>561975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419100"/>
          <a:ext cx="895350" cy="7620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200025</xdr:rowOff>
    </xdr:from>
    <xdr:to>
      <xdr:col>8</xdr:col>
      <xdr:colOff>504825</xdr:colOff>
      <xdr:row>4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00025"/>
          <a:ext cx="1514475" cy="12573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85725</xdr:rowOff>
    </xdr:from>
    <xdr:to>
      <xdr:col>7</xdr:col>
      <xdr:colOff>752475</xdr:colOff>
      <xdr:row>68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8220075" cy="1139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doe@email.com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showGridLines="0" tabSelected="1" zoomScale="150" zoomScaleNormal="150" workbookViewId="0" topLeftCell="A10">
      <selection activeCell="F24" sqref="F24:K27"/>
    </sheetView>
  </sheetViews>
  <sheetFormatPr defaultColWidth="10.296875" defaultRowHeight="19.5" customHeight="1"/>
  <cols>
    <col min="1" max="1" width="9.5" style="143" customWidth="1"/>
    <col min="2" max="2" width="19.5" style="76" customWidth="1"/>
    <col min="3" max="4" width="11.5" style="76" customWidth="1"/>
    <col min="5" max="5" width="8.796875" style="76" customWidth="1"/>
    <col min="6" max="11" width="8.69921875" style="76" customWidth="1"/>
    <col min="12" max="12" width="0.203125" style="76" customWidth="1"/>
    <col min="13" max="13" width="5.69921875" style="76" customWidth="1"/>
    <col min="14" max="16384" width="10.296875" style="76" customWidth="1"/>
  </cols>
  <sheetData>
    <row r="1" spans="1:11" ht="9" customHeight="1">
      <c r="A1" s="74"/>
      <c r="B1" s="74"/>
      <c r="C1" s="74"/>
      <c r="D1" s="74"/>
      <c r="E1" s="74"/>
      <c r="F1" s="75"/>
      <c r="G1" s="75"/>
      <c r="H1" s="74"/>
      <c r="I1" s="74"/>
      <c r="J1" s="74"/>
      <c r="K1" s="74"/>
    </row>
    <row r="2" spans="1:13" ht="15.75" customHeight="1">
      <c r="A2" s="77" t="s">
        <v>13</v>
      </c>
      <c r="B2" s="78"/>
      <c r="C2" s="77" t="s">
        <v>55</v>
      </c>
      <c r="D2" s="79"/>
      <c r="E2" s="80"/>
      <c r="F2" s="80"/>
      <c r="G2" s="80"/>
      <c r="H2" s="80"/>
      <c r="I2" s="203" t="s">
        <v>60</v>
      </c>
      <c r="J2" s="203"/>
      <c r="K2" s="203"/>
      <c r="L2" s="81"/>
      <c r="M2" s="82"/>
    </row>
    <row r="3" spans="1:12" ht="15.75" customHeight="1">
      <c r="A3" s="77" t="s">
        <v>18</v>
      </c>
      <c r="B3" s="83"/>
      <c r="C3" s="84" t="s">
        <v>19</v>
      </c>
      <c r="D3" s="85"/>
      <c r="E3" s="85"/>
      <c r="F3" s="86"/>
      <c r="G3" s="86"/>
      <c r="H3" s="87"/>
      <c r="I3" s="87"/>
      <c r="J3" s="192" t="s">
        <v>17</v>
      </c>
      <c r="K3" s="192"/>
      <c r="L3" s="82"/>
    </row>
    <row r="4" spans="1:12" ht="15.75" customHeight="1">
      <c r="A4" s="77" t="s">
        <v>3</v>
      </c>
      <c r="B4" s="88"/>
      <c r="C4" s="77" t="s">
        <v>23</v>
      </c>
      <c r="D4" s="85"/>
      <c r="E4" s="85"/>
      <c r="F4" s="89"/>
      <c r="G4" s="90"/>
      <c r="H4" s="81"/>
      <c r="I4" s="81"/>
      <c r="J4" s="192" t="s">
        <v>2</v>
      </c>
      <c r="K4" s="192"/>
      <c r="L4" s="82"/>
    </row>
    <row r="5" spans="1:12" ht="15.75" customHeight="1">
      <c r="A5" s="77" t="s">
        <v>8</v>
      </c>
      <c r="B5" s="91"/>
      <c r="C5" s="84" t="s">
        <v>6</v>
      </c>
      <c r="D5" s="92"/>
      <c r="E5" s="92"/>
      <c r="F5" s="93"/>
      <c r="G5" s="90"/>
      <c r="H5" s="81"/>
      <c r="I5" s="81"/>
      <c r="J5" s="192" t="s">
        <v>4</v>
      </c>
      <c r="K5" s="192"/>
      <c r="L5" s="82"/>
    </row>
    <row r="6" spans="1:11" ht="15.75" customHeight="1">
      <c r="A6" s="77" t="s">
        <v>52</v>
      </c>
      <c r="B6" s="91"/>
      <c r="C6" s="84" t="s">
        <v>9</v>
      </c>
      <c r="D6" s="85"/>
      <c r="E6" s="85"/>
      <c r="F6" s="89"/>
      <c r="G6" s="86"/>
      <c r="H6" s="86"/>
      <c r="I6" s="86"/>
      <c r="J6" s="192" t="s">
        <v>7</v>
      </c>
      <c r="K6" s="192"/>
    </row>
    <row r="7" spans="1:11" ht="4.5" customHeight="1">
      <c r="A7" s="94"/>
      <c r="B7" s="95"/>
      <c r="C7" s="96"/>
      <c r="D7" s="97"/>
      <c r="E7" s="97"/>
      <c r="F7" s="98"/>
      <c r="G7" s="99"/>
      <c r="H7" s="99"/>
      <c r="I7" s="99"/>
      <c r="J7" s="99"/>
      <c r="K7" s="99"/>
    </row>
    <row r="8" spans="1:12" ht="36" customHeight="1">
      <c r="A8" s="207" t="s">
        <v>62</v>
      </c>
      <c r="B8" s="208"/>
      <c r="C8" s="208"/>
      <c r="D8" s="208"/>
      <c r="E8" s="208"/>
      <c r="F8" s="208"/>
      <c r="G8" s="209"/>
      <c r="H8" s="200" t="s">
        <v>36</v>
      </c>
      <c r="I8" s="201"/>
      <c r="J8" s="201"/>
      <c r="K8" s="201"/>
      <c r="L8" s="202"/>
    </row>
    <row r="9" spans="1:13" s="105" customFormat="1" ht="18" customHeight="1">
      <c r="A9" s="213" t="s">
        <v>65</v>
      </c>
      <c r="B9" s="214"/>
      <c r="C9" s="214"/>
      <c r="D9" s="215"/>
      <c r="E9" s="100">
        <v>590</v>
      </c>
      <c r="F9" s="100">
        <v>67.88</v>
      </c>
      <c r="G9" s="101">
        <v>1</v>
      </c>
      <c r="H9" s="155">
        <f>(F9*5/13)*0.5</f>
        <v>13.053846153846154</v>
      </c>
      <c r="I9" s="156">
        <f>(F9*8/13)*0.82</f>
        <v>34.253292307692305</v>
      </c>
      <c r="J9" s="157">
        <f>G9*0.5</f>
        <v>0.5</v>
      </c>
      <c r="K9" s="102">
        <f>E9-H9-I9-J9</f>
        <v>542.1928615384616</v>
      </c>
      <c r="L9" s="103"/>
      <c r="M9" s="104"/>
    </row>
    <row r="10" spans="1:12" ht="55.5" customHeight="1" thickBot="1">
      <c r="A10" s="210" t="s">
        <v>64</v>
      </c>
      <c r="B10" s="210"/>
      <c r="C10" s="210"/>
      <c r="D10" s="210"/>
      <c r="E10" s="151" t="s">
        <v>25</v>
      </c>
      <c r="F10" s="152" t="s">
        <v>59</v>
      </c>
      <c r="G10" s="153" t="s">
        <v>58</v>
      </c>
      <c r="H10" s="154" t="s">
        <v>15</v>
      </c>
      <c r="I10" s="154" t="s">
        <v>14</v>
      </c>
      <c r="J10" s="154" t="s">
        <v>15</v>
      </c>
      <c r="K10" s="106" t="s">
        <v>11</v>
      </c>
      <c r="L10" s="107" t="s">
        <v>12</v>
      </c>
    </row>
    <row r="11" spans="1:12" ht="18.75" customHeight="1">
      <c r="A11" s="182"/>
      <c r="B11" s="183"/>
      <c r="C11" s="183"/>
      <c r="D11" s="184"/>
      <c r="E11" s="158"/>
      <c r="F11" s="158"/>
      <c r="G11" s="159"/>
      <c r="H11" s="160">
        <f>(F11*5/13)*0.5</f>
        <v>0</v>
      </c>
      <c r="I11" s="161">
        <f>(F11*8/13)*0.82</f>
        <v>0</v>
      </c>
      <c r="J11" s="162">
        <f>G11*0.5</f>
        <v>0</v>
      </c>
      <c r="K11" s="163">
        <f>E11-H11-I11-J11</f>
        <v>0</v>
      </c>
      <c r="L11" s="108"/>
    </row>
    <row r="12" spans="1:12" ht="16.5" customHeight="1">
      <c r="A12" s="185"/>
      <c r="B12" s="186"/>
      <c r="C12" s="186"/>
      <c r="D12" s="187"/>
      <c r="E12" s="164"/>
      <c r="F12" s="164"/>
      <c r="G12" s="165"/>
      <c r="H12" s="166">
        <f aca="true" t="shared" si="0" ref="H12:H20">(F12*5/13)*0.5</f>
        <v>0</v>
      </c>
      <c r="I12" s="167">
        <f>(F12*8/13)*0.82</f>
        <v>0</v>
      </c>
      <c r="J12" s="168">
        <f aca="true" t="shared" si="1" ref="J12:J18">G12*0.5</f>
        <v>0</v>
      </c>
      <c r="K12" s="169">
        <f aca="true" t="shared" si="2" ref="K12:K20">E12-H12-I12-J12</f>
        <v>0</v>
      </c>
      <c r="L12" s="108"/>
    </row>
    <row r="13" spans="1:12" ht="16.5" customHeight="1">
      <c r="A13" s="185"/>
      <c r="B13" s="186"/>
      <c r="C13" s="186"/>
      <c r="D13" s="187"/>
      <c r="E13" s="158"/>
      <c r="F13" s="158"/>
      <c r="G13" s="159"/>
      <c r="H13" s="166">
        <f t="shared" si="0"/>
        <v>0</v>
      </c>
      <c r="I13" s="170">
        <f aca="true" t="shared" si="3" ref="I13:I20">(F13*8/13)*0.82</f>
        <v>0</v>
      </c>
      <c r="J13" s="171">
        <f t="shared" si="1"/>
        <v>0</v>
      </c>
      <c r="K13" s="163">
        <f t="shared" si="2"/>
        <v>0</v>
      </c>
      <c r="L13" s="109"/>
    </row>
    <row r="14" spans="1:12" ht="16.5" customHeight="1">
      <c r="A14" s="185"/>
      <c r="B14" s="186"/>
      <c r="C14" s="186"/>
      <c r="D14" s="187"/>
      <c r="E14" s="164"/>
      <c r="F14" s="164"/>
      <c r="G14" s="165"/>
      <c r="H14" s="166">
        <f t="shared" si="0"/>
        <v>0</v>
      </c>
      <c r="I14" s="170">
        <f t="shared" si="3"/>
        <v>0</v>
      </c>
      <c r="J14" s="168">
        <f t="shared" si="1"/>
        <v>0</v>
      </c>
      <c r="K14" s="169">
        <f t="shared" si="2"/>
        <v>0</v>
      </c>
      <c r="L14" s="108"/>
    </row>
    <row r="15" spans="1:12" s="111" customFormat="1" ht="16.5" customHeight="1">
      <c r="A15" s="185" t="s">
        <v>1</v>
      </c>
      <c r="B15" s="186"/>
      <c r="C15" s="186"/>
      <c r="D15" s="187"/>
      <c r="E15" s="164"/>
      <c r="F15" s="164"/>
      <c r="G15" s="165"/>
      <c r="H15" s="166">
        <f t="shared" si="0"/>
        <v>0</v>
      </c>
      <c r="I15" s="170">
        <f t="shared" si="3"/>
        <v>0</v>
      </c>
      <c r="J15" s="172">
        <f t="shared" si="1"/>
        <v>0</v>
      </c>
      <c r="K15" s="173">
        <f t="shared" si="2"/>
        <v>0</v>
      </c>
      <c r="L15" s="110"/>
    </row>
    <row r="16" spans="1:12" ht="16.5" customHeight="1">
      <c r="A16" s="185"/>
      <c r="B16" s="186"/>
      <c r="C16" s="186"/>
      <c r="D16" s="187"/>
      <c r="E16" s="164"/>
      <c r="F16" s="164"/>
      <c r="G16" s="165"/>
      <c r="H16" s="166">
        <f>(F16*5/13)*0.5</f>
        <v>0</v>
      </c>
      <c r="I16" s="170">
        <f>(F16*8/13)*0.82</f>
        <v>0</v>
      </c>
      <c r="J16" s="168">
        <f>G16*0.5</f>
        <v>0</v>
      </c>
      <c r="K16" s="169">
        <f>E16-H16-I16-J16</f>
        <v>0</v>
      </c>
      <c r="L16" s="108"/>
    </row>
    <row r="17" spans="1:12" s="111" customFormat="1" ht="16.5" customHeight="1">
      <c r="A17" s="185" t="s">
        <v>1</v>
      </c>
      <c r="B17" s="186"/>
      <c r="C17" s="186"/>
      <c r="D17" s="187"/>
      <c r="E17" s="164"/>
      <c r="F17" s="164"/>
      <c r="G17" s="165"/>
      <c r="H17" s="166">
        <f>(F17*5/13)*0.5</f>
        <v>0</v>
      </c>
      <c r="I17" s="170">
        <f>(F17*8/13)*0.82</f>
        <v>0</v>
      </c>
      <c r="J17" s="172">
        <f>G17*0.5</f>
        <v>0</v>
      </c>
      <c r="K17" s="173">
        <f>E17-H17-I17-J17</f>
        <v>0</v>
      </c>
      <c r="L17" s="110"/>
    </row>
    <row r="18" spans="1:12" s="111" customFormat="1" ht="16.5" customHeight="1">
      <c r="A18" s="196"/>
      <c r="B18" s="197"/>
      <c r="C18" s="197"/>
      <c r="D18" s="198"/>
      <c r="E18" s="164"/>
      <c r="F18" s="164"/>
      <c r="G18" s="165"/>
      <c r="H18" s="166">
        <f t="shared" si="0"/>
        <v>0</v>
      </c>
      <c r="I18" s="170">
        <f t="shared" si="3"/>
        <v>0</v>
      </c>
      <c r="J18" s="172">
        <f t="shared" si="1"/>
        <v>0</v>
      </c>
      <c r="K18" s="173">
        <f t="shared" si="2"/>
        <v>0</v>
      </c>
      <c r="L18" s="110"/>
    </row>
    <row r="19" spans="1:20" s="111" customFormat="1" ht="16.5" customHeight="1">
      <c r="A19" s="185"/>
      <c r="B19" s="186"/>
      <c r="C19" s="186"/>
      <c r="D19" s="187"/>
      <c r="E19" s="164"/>
      <c r="F19" s="164"/>
      <c r="G19" s="165"/>
      <c r="H19" s="166">
        <f t="shared" si="0"/>
        <v>0</v>
      </c>
      <c r="I19" s="170">
        <f t="shared" si="3"/>
        <v>0</v>
      </c>
      <c r="J19" s="172">
        <f>G19*0.5</f>
        <v>0</v>
      </c>
      <c r="K19" s="173">
        <f t="shared" si="2"/>
        <v>0</v>
      </c>
      <c r="L19" s="110"/>
      <c r="O19" s="181"/>
      <c r="P19" s="181"/>
      <c r="Q19" s="181"/>
      <c r="R19" s="181"/>
      <c r="S19" s="181"/>
      <c r="T19" s="181"/>
    </row>
    <row r="20" spans="1:20" s="111" customFormat="1" ht="16.5" customHeight="1">
      <c r="A20" s="193"/>
      <c r="B20" s="194"/>
      <c r="C20" s="194"/>
      <c r="D20" s="195"/>
      <c r="E20" s="174"/>
      <c r="F20" s="174"/>
      <c r="G20" s="175"/>
      <c r="H20" s="176">
        <f t="shared" si="0"/>
        <v>0</v>
      </c>
      <c r="I20" s="177">
        <f t="shared" si="3"/>
        <v>0</v>
      </c>
      <c r="J20" s="178">
        <f>G20*0.5</f>
        <v>0</v>
      </c>
      <c r="K20" s="179">
        <f t="shared" si="2"/>
        <v>0</v>
      </c>
      <c r="L20" s="112"/>
      <c r="O20" s="181"/>
      <c r="P20" s="181"/>
      <c r="Q20" s="181"/>
      <c r="R20" s="181"/>
      <c r="S20" s="181"/>
      <c r="T20" s="181"/>
    </row>
    <row r="21" spans="1:21" ht="15" customHeight="1">
      <c r="A21" s="113"/>
      <c r="B21" s="190"/>
      <c r="C21" s="114"/>
      <c r="D21" s="211"/>
      <c r="E21" s="115">
        <f>SUM(E11:E20)</f>
        <v>0</v>
      </c>
      <c r="F21" s="115"/>
      <c r="G21" s="115"/>
      <c r="H21" s="116">
        <f>SUM(H11:H20)+SUM(J11:J20)</f>
        <v>0</v>
      </c>
      <c r="I21" s="116">
        <f>SUM(I11:I20)</f>
        <v>0</v>
      </c>
      <c r="J21" s="116"/>
      <c r="K21" s="116">
        <f>SUM(K11:K20)</f>
        <v>0</v>
      </c>
      <c r="L21" s="117"/>
      <c r="P21" s="118"/>
      <c r="Q21" s="118"/>
      <c r="R21" s="118"/>
      <c r="S21" s="118"/>
      <c r="T21" s="118"/>
      <c r="U21" s="118"/>
    </row>
    <row r="22" spans="1:21" ht="3.75" customHeight="1">
      <c r="A22" s="119"/>
      <c r="B22" s="191"/>
      <c r="C22" s="120"/>
      <c r="D22" s="212"/>
      <c r="E22" s="121"/>
      <c r="F22" s="121"/>
      <c r="G22" s="98"/>
      <c r="H22" s="122"/>
      <c r="I22" s="122"/>
      <c r="J22" s="122"/>
      <c r="K22" s="122"/>
      <c r="L22" s="123"/>
      <c r="P22" s="180"/>
      <c r="Q22" s="180"/>
      <c r="R22" s="180"/>
      <c r="S22" s="180"/>
      <c r="T22" s="180"/>
      <c r="U22" s="180"/>
    </row>
    <row r="23" spans="1:13" ht="10.5" customHeight="1">
      <c r="A23" s="125"/>
      <c r="B23" s="126" t="s">
        <v>22</v>
      </c>
      <c r="C23" s="127"/>
      <c r="D23" s="128" t="s">
        <v>0</v>
      </c>
      <c r="E23" s="125"/>
      <c r="F23" s="199"/>
      <c r="G23" s="199"/>
      <c r="H23" s="144"/>
      <c r="I23" s="144"/>
      <c r="J23" s="144"/>
      <c r="K23" s="144"/>
      <c r="L23" s="118"/>
      <c r="M23" s="129"/>
    </row>
    <row r="24" spans="1:13" ht="10.5" customHeight="1">
      <c r="A24" s="90"/>
      <c r="B24" s="190"/>
      <c r="C24" s="114"/>
      <c r="D24" s="188"/>
      <c r="E24" s="130"/>
      <c r="F24" s="199" t="s">
        <v>61</v>
      </c>
      <c r="G24" s="199"/>
      <c r="H24" s="149" t="s">
        <v>57</v>
      </c>
      <c r="I24" s="147"/>
      <c r="J24" s="147"/>
      <c r="K24" s="148"/>
      <c r="L24" s="132"/>
      <c r="M24" s="132"/>
    </row>
    <row r="25" spans="1:13" ht="9.75" customHeight="1">
      <c r="A25" s="90"/>
      <c r="B25" s="191"/>
      <c r="C25" s="133"/>
      <c r="D25" s="189"/>
      <c r="E25" s="130"/>
      <c r="F25" s="124"/>
      <c r="G25" s="82"/>
      <c r="H25" s="150" t="s">
        <v>56</v>
      </c>
      <c r="I25" s="144"/>
      <c r="J25" s="144"/>
      <c r="K25" s="131"/>
      <c r="L25" s="132"/>
      <c r="M25" s="132"/>
    </row>
    <row r="26" spans="1:13" ht="9" customHeight="1">
      <c r="A26" s="134"/>
      <c r="B26" s="134" t="s">
        <v>10</v>
      </c>
      <c r="C26" s="134"/>
      <c r="D26" s="135" t="s">
        <v>20</v>
      </c>
      <c r="E26" s="136"/>
      <c r="F26" s="124"/>
      <c r="G26" s="82"/>
      <c r="H26" s="150" t="s">
        <v>63</v>
      </c>
      <c r="I26" s="145"/>
      <c r="J26" s="145"/>
      <c r="K26" s="146"/>
      <c r="L26" s="132"/>
      <c r="M26" s="132"/>
    </row>
    <row r="27" spans="1:13" ht="21.75" customHeight="1">
      <c r="A27" s="137"/>
      <c r="B27" s="137">
        <f>E21</f>
        <v>0</v>
      </c>
      <c r="C27" s="138">
        <f>H21</f>
        <v>0</v>
      </c>
      <c r="D27" s="138">
        <f>I21</f>
        <v>0</v>
      </c>
      <c r="E27" s="130"/>
      <c r="F27" s="124"/>
      <c r="H27" s="204" t="s">
        <v>45</v>
      </c>
      <c r="I27" s="205"/>
      <c r="J27" s="205"/>
      <c r="K27" s="206"/>
      <c r="L27" s="139"/>
      <c r="M27" s="139"/>
    </row>
    <row r="28" spans="1:4" ht="12.75" customHeight="1">
      <c r="A28" s="140"/>
      <c r="B28" s="141" t="s">
        <v>21</v>
      </c>
      <c r="C28" s="142" t="s">
        <v>43</v>
      </c>
      <c r="D28" s="142" t="s">
        <v>44</v>
      </c>
    </row>
    <row r="29" ht="1.5" customHeight="1"/>
    <row r="30" ht="13.5" customHeight="1"/>
  </sheetData>
  <sheetProtection selectLockedCells="1"/>
  <mergeCells count="29">
    <mergeCell ref="I2:K2"/>
    <mergeCell ref="F24:G24"/>
    <mergeCell ref="H27:K27"/>
    <mergeCell ref="J6:K6"/>
    <mergeCell ref="B24:B25"/>
    <mergeCell ref="A8:G8"/>
    <mergeCell ref="A10:D10"/>
    <mergeCell ref="D21:D22"/>
    <mergeCell ref="A15:D15"/>
    <mergeCell ref="A9:D9"/>
    <mergeCell ref="D24:D25"/>
    <mergeCell ref="B21:B22"/>
    <mergeCell ref="J5:K5"/>
    <mergeCell ref="J3:K3"/>
    <mergeCell ref="A20:D20"/>
    <mergeCell ref="A18:D18"/>
    <mergeCell ref="F23:G23"/>
    <mergeCell ref="J4:K4"/>
    <mergeCell ref="H8:L8"/>
    <mergeCell ref="P22:U22"/>
    <mergeCell ref="O19:T19"/>
    <mergeCell ref="O20:T20"/>
    <mergeCell ref="A11:D11"/>
    <mergeCell ref="A12:D12"/>
    <mergeCell ref="A17:D17"/>
    <mergeCell ref="A19:D19"/>
    <mergeCell ref="A13:D13"/>
    <mergeCell ref="A14:D14"/>
    <mergeCell ref="A16:D16"/>
  </mergeCells>
  <printOptions/>
  <pageMargins left="0.7" right="0.7" top="0.75" bottom="0.75" header="0.3" footer="0.3"/>
  <pageSetup firstPageNumber="1" useFirstPageNumber="1" orientation="landscape"/>
  <headerFooter alignWithMargins="0">
    <oddHeader>&amp;C&amp;"Helvetica Neue,Bold"&amp;14
</oddHeader>
    <oddFooter>&amp;L&amp;10
</oddFooter>
  </headerFooter>
  <ignoredErrors>
    <ignoredError sqref="H18:K20 H16:K17 H13:K15 H12 J12:K12" emptyCellReference="1"/>
    <ignoredError sqref="B27:C27 D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="150" zoomScaleNormal="150" zoomScalePageLayoutView="0" workbookViewId="0" topLeftCell="A9">
      <selection activeCell="O21" sqref="O21"/>
    </sheetView>
  </sheetViews>
  <sheetFormatPr defaultColWidth="10.296875" defaultRowHeight="19.5" customHeight="1"/>
  <cols>
    <col min="1" max="1" width="9.5" style="24" customWidth="1"/>
    <col min="2" max="2" width="18.796875" style="2" customWidth="1"/>
    <col min="3" max="3" width="7.69921875" style="2" customWidth="1"/>
    <col min="4" max="4" width="11.19921875" style="2" customWidth="1"/>
    <col min="5" max="5" width="8.796875" style="2" customWidth="1"/>
    <col min="6" max="10" width="6.796875" style="2" customWidth="1"/>
    <col min="11" max="11" width="8.796875" style="2" customWidth="1"/>
    <col min="12" max="12" width="0.203125" style="2" customWidth="1"/>
    <col min="13" max="13" width="10.296875" style="2" customWidth="1"/>
    <col min="14" max="16384" width="10.296875" style="2" customWidth="1"/>
  </cols>
  <sheetData>
    <row r="1" spans="2:12" ht="30.75" customHeight="1">
      <c r="B1" s="57" t="s">
        <v>40</v>
      </c>
      <c r="C1" s="238" t="s">
        <v>41</v>
      </c>
      <c r="D1" s="238"/>
      <c r="E1" s="238"/>
      <c r="F1" s="239"/>
      <c r="G1" s="3"/>
      <c r="H1" s="4"/>
      <c r="I1" s="245"/>
      <c r="J1" s="245"/>
      <c r="K1" s="245"/>
      <c r="L1" s="4"/>
    </row>
    <row r="2" spans="1:13" ht="19.5" customHeight="1">
      <c r="A2" s="33" t="s">
        <v>13</v>
      </c>
      <c r="B2" s="35" t="s">
        <v>27</v>
      </c>
      <c r="C2" s="33" t="s">
        <v>26</v>
      </c>
      <c r="D2" s="246" t="s">
        <v>28</v>
      </c>
      <c r="E2" s="246"/>
      <c r="F2" s="5"/>
      <c r="G2" s="5"/>
      <c r="H2" s="14"/>
      <c r="I2" s="14"/>
      <c r="J2" s="228" t="s">
        <v>17</v>
      </c>
      <c r="K2" s="228"/>
      <c r="L2" s="14"/>
      <c r="M2" s="4"/>
    </row>
    <row r="3" spans="1:12" ht="19.5" customHeight="1">
      <c r="A3" s="33" t="s">
        <v>18</v>
      </c>
      <c r="B3" s="36" t="s">
        <v>31</v>
      </c>
      <c r="C3" s="34" t="s">
        <v>19</v>
      </c>
      <c r="D3" s="229" t="s">
        <v>29</v>
      </c>
      <c r="E3" s="229"/>
      <c r="F3" s="5"/>
      <c r="G3" s="5"/>
      <c r="H3" s="11"/>
      <c r="I3" s="11"/>
      <c r="J3" s="228" t="s">
        <v>2</v>
      </c>
      <c r="K3" s="228"/>
      <c r="L3" s="4"/>
    </row>
    <row r="4" spans="1:12" ht="19.5" customHeight="1">
      <c r="A4" s="33" t="s">
        <v>3</v>
      </c>
      <c r="B4" s="37" t="s">
        <v>28</v>
      </c>
      <c r="C4" s="33" t="s">
        <v>23</v>
      </c>
      <c r="D4" s="229" t="s">
        <v>51</v>
      </c>
      <c r="E4" s="229"/>
      <c r="F4" s="3"/>
      <c r="G4" s="3"/>
      <c r="H4" s="14"/>
      <c r="I4" s="14"/>
      <c r="J4" s="228" t="s">
        <v>4</v>
      </c>
      <c r="K4" s="228"/>
      <c r="L4" s="4"/>
    </row>
    <row r="5" spans="1:12" ht="27.75" customHeight="1">
      <c r="A5" s="33" t="s">
        <v>5</v>
      </c>
      <c r="B5" s="37" t="s">
        <v>38</v>
      </c>
      <c r="C5" s="34" t="s">
        <v>6</v>
      </c>
      <c r="D5" s="41" t="s">
        <v>30</v>
      </c>
      <c r="E5"/>
      <c r="F5" s="3"/>
      <c r="G5" s="3"/>
      <c r="H5" s="14"/>
      <c r="I5" s="14"/>
      <c r="J5" s="228" t="s">
        <v>7</v>
      </c>
      <c r="K5" s="228"/>
      <c r="L5" s="4"/>
    </row>
    <row r="6" spans="1:7" ht="19.5" customHeight="1">
      <c r="A6" s="33" t="s">
        <v>8</v>
      </c>
      <c r="B6" s="38" t="s">
        <v>32</v>
      </c>
      <c r="C6" s="34" t="s">
        <v>9</v>
      </c>
      <c r="D6" s="229" t="s">
        <v>33</v>
      </c>
      <c r="E6" s="229"/>
      <c r="F6" s="6"/>
      <c r="G6" s="6"/>
    </row>
    <row r="7" spans="1:7" ht="4.5" customHeight="1" thickBot="1">
      <c r="A7" s="33"/>
      <c r="B7" s="38"/>
      <c r="C7" s="34"/>
      <c r="D7" s="37"/>
      <c r="E7" s="37"/>
      <c r="F7" s="6"/>
      <c r="G7" s="6"/>
    </row>
    <row r="8" spans="1:12" ht="54" customHeight="1" thickBot="1">
      <c r="A8" s="233" t="s">
        <v>53</v>
      </c>
      <c r="B8" s="234"/>
      <c r="C8" s="234"/>
      <c r="D8" s="234"/>
      <c r="E8" s="234"/>
      <c r="F8" s="234"/>
      <c r="G8" s="234"/>
      <c r="H8" s="235" t="s">
        <v>35</v>
      </c>
      <c r="I8" s="236"/>
      <c r="J8" s="236"/>
      <c r="K8" s="236"/>
      <c r="L8" s="237"/>
    </row>
    <row r="9" spans="1:12" ht="51.75" customHeight="1" thickBot="1">
      <c r="A9" s="242" t="s">
        <v>37</v>
      </c>
      <c r="B9" s="243"/>
      <c r="C9" s="243"/>
      <c r="D9" s="244"/>
      <c r="E9" s="64" t="s">
        <v>25</v>
      </c>
      <c r="F9" s="65" t="s">
        <v>24</v>
      </c>
      <c r="G9" s="63" t="s">
        <v>34</v>
      </c>
      <c r="H9" s="39" t="s">
        <v>15</v>
      </c>
      <c r="I9" s="39" t="s">
        <v>14</v>
      </c>
      <c r="J9" s="39" t="s">
        <v>15</v>
      </c>
      <c r="K9" s="39" t="s">
        <v>11</v>
      </c>
      <c r="L9" s="44" t="s">
        <v>12</v>
      </c>
    </row>
    <row r="10" spans="1:20" ht="19.5" customHeight="1">
      <c r="A10" s="230" t="s">
        <v>46</v>
      </c>
      <c r="B10" s="231"/>
      <c r="C10" s="231"/>
      <c r="D10" s="232"/>
      <c r="E10" s="40">
        <v>22.6</v>
      </c>
      <c r="F10" s="40">
        <v>2.94</v>
      </c>
      <c r="G10" s="42"/>
      <c r="H10" s="45">
        <f>(F10*5/13)*0.5</f>
        <v>0.5653846153846154</v>
      </c>
      <c r="I10" s="19">
        <f>(F10*8/13)*0.82</f>
        <v>1.4835692307692308</v>
      </c>
      <c r="J10" s="19">
        <f aca="true" t="shared" si="0" ref="J10:J16">G10*0.5</f>
        <v>0</v>
      </c>
      <c r="K10" s="20">
        <f>E10-H10-I10-J10</f>
        <v>20.551046153846155</v>
      </c>
      <c r="L10" s="46"/>
      <c r="O10" s="216"/>
      <c r="P10" s="216"/>
      <c r="Q10" s="216"/>
      <c r="R10" s="216"/>
      <c r="S10" s="216"/>
      <c r="T10" s="216"/>
    </row>
    <row r="11" spans="1:12" ht="19.5" customHeight="1">
      <c r="A11" s="217" t="s">
        <v>39</v>
      </c>
      <c r="B11" s="218"/>
      <c r="C11" s="218"/>
      <c r="D11" s="219"/>
      <c r="E11" s="54">
        <v>210</v>
      </c>
      <c r="F11" s="54"/>
      <c r="G11" s="55">
        <v>10.5</v>
      </c>
      <c r="H11" s="45">
        <f aca="true" t="shared" si="1" ref="H11:H18">(F11*5/13)*0.5</f>
        <v>0</v>
      </c>
      <c r="I11" s="19">
        <f aca="true" t="shared" si="2" ref="I11:I18">(F11*8/13)*0.82</f>
        <v>0</v>
      </c>
      <c r="J11" s="19">
        <f t="shared" si="0"/>
        <v>5.25</v>
      </c>
      <c r="K11" s="20">
        <f aca="true" t="shared" si="3" ref="K11:K18">E11-H11-I11-J11</f>
        <v>204.75</v>
      </c>
      <c r="L11" s="46"/>
    </row>
    <row r="12" spans="1:12" ht="19.5" customHeight="1">
      <c r="A12" s="217" t="s">
        <v>47</v>
      </c>
      <c r="B12" s="218"/>
      <c r="C12" s="218"/>
      <c r="D12" s="219"/>
      <c r="E12" s="22">
        <v>67.8</v>
      </c>
      <c r="F12" s="22">
        <v>8.81</v>
      </c>
      <c r="G12" s="56"/>
      <c r="H12" s="45">
        <f t="shared" si="1"/>
        <v>1.6942307692307694</v>
      </c>
      <c r="I12" s="19">
        <f t="shared" si="2"/>
        <v>4.445661538461538</v>
      </c>
      <c r="J12" s="23">
        <f t="shared" si="0"/>
        <v>0</v>
      </c>
      <c r="K12" s="20">
        <f t="shared" si="3"/>
        <v>61.66010769230769</v>
      </c>
      <c r="L12" s="47"/>
    </row>
    <row r="13" spans="1:12" ht="19.5" customHeight="1">
      <c r="A13" s="217" t="s">
        <v>48</v>
      </c>
      <c r="B13" s="218"/>
      <c r="C13" s="218"/>
      <c r="D13" s="219"/>
      <c r="E13" s="54">
        <v>41.6</v>
      </c>
      <c r="F13" s="54"/>
      <c r="G13" s="55"/>
      <c r="H13" s="45">
        <f t="shared" si="1"/>
        <v>0</v>
      </c>
      <c r="I13" s="19">
        <f t="shared" si="2"/>
        <v>0</v>
      </c>
      <c r="J13" s="19">
        <f t="shared" si="0"/>
        <v>0</v>
      </c>
      <c r="K13" s="20">
        <f t="shared" si="3"/>
        <v>41.6</v>
      </c>
      <c r="L13" s="46"/>
    </row>
    <row r="14" spans="1:12" s="27" customFormat="1" ht="19.5" customHeight="1">
      <c r="A14" s="217" t="s">
        <v>50</v>
      </c>
      <c r="B14" s="218"/>
      <c r="C14" s="218"/>
      <c r="D14" s="219"/>
      <c r="E14" s="54">
        <v>21.19</v>
      </c>
      <c r="F14" s="54">
        <v>2.76</v>
      </c>
      <c r="G14" s="55"/>
      <c r="H14" s="45">
        <f t="shared" si="1"/>
        <v>0.5307692307692308</v>
      </c>
      <c r="I14" s="19">
        <f t="shared" si="2"/>
        <v>1.3927384615384613</v>
      </c>
      <c r="J14" s="25">
        <f t="shared" si="0"/>
        <v>0</v>
      </c>
      <c r="K14" s="26">
        <f t="shared" si="3"/>
        <v>19.26649230769231</v>
      </c>
      <c r="L14" s="48"/>
    </row>
    <row r="15" spans="1:12" ht="19.5" customHeight="1">
      <c r="A15" s="217" t="s">
        <v>49</v>
      </c>
      <c r="B15" s="218"/>
      <c r="C15" s="218"/>
      <c r="D15" s="219"/>
      <c r="E15" s="54">
        <v>630</v>
      </c>
      <c r="F15" s="54">
        <v>81.9</v>
      </c>
      <c r="G15" s="55">
        <v>31.5</v>
      </c>
      <c r="H15" s="45">
        <f t="shared" si="1"/>
        <v>15.75</v>
      </c>
      <c r="I15" s="19">
        <f t="shared" si="2"/>
        <v>41.328</v>
      </c>
      <c r="J15" s="19">
        <f t="shared" si="0"/>
        <v>15.75</v>
      </c>
      <c r="K15" s="20">
        <f t="shared" si="3"/>
        <v>557.172</v>
      </c>
      <c r="L15" s="46"/>
    </row>
    <row r="16" spans="1:12" s="27" customFormat="1" ht="19.5" customHeight="1">
      <c r="A16" s="225"/>
      <c r="B16" s="226"/>
      <c r="C16" s="226"/>
      <c r="D16" s="227"/>
      <c r="E16" s="54"/>
      <c r="F16" s="54"/>
      <c r="G16" s="55"/>
      <c r="H16" s="45">
        <f t="shared" si="1"/>
        <v>0</v>
      </c>
      <c r="I16" s="19">
        <f t="shared" si="2"/>
        <v>0</v>
      </c>
      <c r="J16" s="25">
        <f t="shared" si="0"/>
        <v>0</v>
      </c>
      <c r="K16" s="26">
        <f t="shared" si="3"/>
        <v>0</v>
      </c>
      <c r="L16" s="48"/>
    </row>
    <row r="17" spans="1:20" s="27" customFormat="1" ht="19.5" customHeight="1">
      <c r="A17" s="217"/>
      <c r="B17" s="218"/>
      <c r="C17" s="218"/>
      <c r="D17" s="219"/>
      <c r="E17" s="54"/>
      <c r="F17" s="54"/>
      <c r="G17" s="55"/>
      <c r="H17" s="45">
        <f t="shared" si="1"/>
        <v>0</v>
      </c>
      <c r="I17" s="19">
        <f t="shared" si="2"/>
        <v>0</v>
      </c>
      <c r="J17" s="25">
        <f>G17*0.5</f>
        <v>0</v>
      </c>
      <c r="K17" s="26">
        <f t="shared" si="3"/>
        <v>0</v>
      </c>
      <c r="L17" s="48"/>
      <c r="O17" s="216"/>
      <c r="P17" s="216"/>
      <c r="Q17" s="216"/>
      <c r="R17" s="216"/>
      <c r="S17" s="216"/>
      <c r="T17" s="216"/>
    </row>
    <row r="18" spans="1:20" s="27" customFormat="1" ht="19.5" customHeight="1" thickBot="1">
      <c r="A18" s="217"/>
      <c r="B18" s="218"/>
      <c r="C18" s="218"/>
      <c r="D18" s="219"/>
      <c r="E18" s="54"/>
      <c r="F18" s="54"/>
      <c r="G18" s="55"/>
      <c r="H18" s="49">
        <f t="shared" si="1"/>
        <v>0</v>
      </c>
      <c r="I18" s="50">
        <f t="shared" si="2"/>
        <v>0</v>
      </c>
      <c r="J18" s="51">
        <f>G18*0.5</f>
        <v>0</v>
      </c>
      <c r="K18" s="52">
        <f t="shared" si="3"/>
        <v>0</v>
      </c>
      <c r="L18" s="53"/>
      <c r="O18" s="216"/>
      <c r="P18" s="216"/>
      <c r="Q18" s="216"/>
      <c r="R18" s="216"/>
      <c r="S18" s="216"/>
      <c r="T18" s="216"/>
    </row>
    <row r="19" spans="1:21" ht="21" customHeight="1">
      <c r="A19" s="240" t="s">
        <v>27</v>
      </c>
      <c r="B19" s="240"/>
      <c r="C19" s="10"/>
      <c r="D19" s="220">
        <v>41974</v>
      </c>
      <c r="E19" s="70">
        <f>SUM(E10:E18)</f>
        <v>993.19</v>
      </c>
      <c r="F19" s="70"/>
      <c r="G19" s="70"/>
      <c r="H19" s="71">
        <f>SUM(H10:H18)+SUM(J10:J18)</f>
        <v>39.54038461538462</v>
      </c>
      <c r="I19" s="71">
        <f>SUM(I10:I18)</f>
        <v>48.64996923076923</v>
      </c>
      <c r="J19" s="71">
        <f>SUM(J10:J18)</f>
        <v>21</v>
      </c>
      <c r="K19" s="71">
        <f>SUM(K10:K18)</f>
        <v>904.9996461538462</v>
      </c>
      <c r="L19" s="43"/>
      <c r="P19" s="9"/>
      <c r="Q19" s="9"/>
      <c r="R19" s="9"/>
      <c r="S19" s="9"/>
      <c r="T19" s="9"/>
      <c r="U19" s="9"/>
    </row>
    <row r="20" spans="1:21" ht="15.75" customHeight="1">
      <c r="A20" s="241"/>
      <c r="B20" s="241"/>
      <c r="C20" s="31"/>
      <c r="D20" s="221"/>
      <c r="E20" s="7"/>
      <c r="F20" s="7"/>
      <c r="G20" s="6"/>
      <c r="H20" s="13"/>
      <c r="I20" s="13"/>
      <c r="J20" s="13"/>
      <c r="K20" s="13"/>
      <c r="L20" s="1"/>
      <c r="P20" s="222"/>
      <c r="Q20" s="222"/>
      <c r="R20" s="222"/>
      <c r="S20" s="222"/>
      <c r="T20" s="222"/>
      <c r="U20" s="222"/>
    </row>
    <row r="21" spans="1:13" ht="15" customHeight="1">
      <c r="A21" s="60" t="s">
        <v>22</v>
      </c>
      <c r="B21" s="18"/>
      <c r="C21" s="18"/>
      <c r="D21" s="60" t="s">
        <v>0</v>
      </c>
      <c r="E21" s="67"/>
      <c r="F21" s="260" t="s">
        <v>61</v>
      </c>
      <c r="G21" s="261"/>
      <c r="H21" s="149" t="s">
        <v>57</v>
      </c>
      <c r="I21" s="147"/>
      <c r="J21" s="147"/>
      <c r="K21" s="148"/>
      <c r="L21" s="9"/>
      <c r="M21" s="12"/>
    </row>
    <row r="22" spans="1:13" ht="15" customHeight="1">
      <c r="A22" s="3"/>
      <c r="B22" s="223"/>
      <c r="C22" s="21"/>
      <c r="D22" s="223"/>
      <c r="E22" s="5"/>
      <c r="F22" s="124"/>
      <c r="G22" s="82"/>
      <c r="H22" s="150" t="s">
        <v>56</v>
      </c>
      <c r="I22" s="144"/>
      <c r="J22" s="144"/>
      <c r="K22" s="131"/>
      <c r="L22" s="30"/>
      <c r="M22" s="30"/>
    </row>
    <row r="23" spans="1:13" ht="12" customHeight="1">
      <c r="A23" s="3"/>
      <c r="B23" s="224"/>
      <c r="C23" s="32"/>
      <c r="D23" s="224"/>
      <c r="E23" s="5"/>
      <c r="F23" s="124"/>
      <c r="G23" s="82"/>
      <c r="H23" s="150" t="s">
        <v>63</v>
      </c>
      <c r="I23" s="145"/>
      <c r="J23" s="145"/>
      <c r="K23" s="146"/>
      <c r="L23" s="30"/>
      <c r="M23" s="30"/>
    </row>
    <row r="24" spans="1:13" ht="12" customHeight="1">
      <c r="A24" s="15" t="s">
        <v>10</v>
      </c>
      <c r="B24" s="15"/>
      <c r="C24" s="15"/>
      <c r="D24" s="61" t="s">
        <v>20</v>
      </c>
      <c r="E24" s="66"/>
      <c r="F24" s="124"/>
      <c r="G24" s="76"/>
      <c r="H24" s="204" t="s">
        <v>45</v>
      </c>
      <c r="I24" s="205"/>
      <c r="J24" s="205"/>
      <c r="K24" s="206"/>
      <c r="L24" s="30"/>
      <c r="M24" s="30"/>
    </row>
    <row r="25" spans="1:13" ht="12" customHeight="1">
      <c r="A25" s="16"/>
      <c r="B25" s="17"/>
      <c r="D25" s="17"/>
      <c r="E25" s="17"/>
      <c r="F25" s="16"/>
      <c r="G25" s="4"/>
      <c r="H25" s="262"/>
      <c r="I25" s="262"/>
      <c r="J25" s="262"/>
      <c r="K25" s="262"/>
      <c r="L25" s="28"/>
      <c r="M25" s="28"/>
    </row>
    <row r="26" spans="1:13" ht="18" customHeight="1">
      <c r="A26" s="72">
        <f>E19</f>
        <v>993.19</v>
      </c>
      <c r="B26" s="72"/>
      <c r="C26" s="73">
        <f>H19+J19</f>
        <v>60.54038461538462</v>
      </c>
      <c r="D26" s="73">
        <f>I19</f>
        <v>48.64996923076923</v>
      </c>
      <c r="E26" s="5"/>
      <c r="F26" s="3"/>
      <c r="G26" s="4"/>
      <c r="H26" s="263"/>
      <c r="I26" s="263"/>
      <c r="J26" s="263"/>
      <c r="K26" s="263"/>
      <c r="L26" s="28"/>
      <c r="M26" s="28"/>
    </row>
    <row r="27" spans="1:11" ht="15" customHeight="1">
      <c r="A27" s="8" t="s">
        <v>21</v>
      </c>
      <c r="B27" s="68" t="s">
        <v>16</v>
      </c>
      <c r="C27" s="62" t="s">
        <v>43</v>
      </c>
      <c r="D27" s="69" t="s">
        <v>44</v>
      </c>
      <c r="E27" s="17"/>
      <c r="F27" s="16"/>
      <c r="I27" s="29"/>
      <c r="J27" s="29"/>
      <c r="K27" s="29"/>
    </row>
  </sheetData>
  <sheetProtection/>
  <mergeCells count="32">
    <mergeCell ref="H24:K24"/>
    <mergeCell ref="C1:F1"/>
    <mergeCell ref="A19:B20"/>
    <mergeCell ref="A9:D9"/>
    <mergeCell ref="I1:K1"/>
    <mergeCell ref="D2:E2"/>
    <mergeCell ref="J2:K2"/>
    <mergeCell ref="D3:E3"/>
    <mergeCell ref="J3:K3"/>
    <mergeCell ref="D4:E4"/>
    <mergeCell ref="J4:K4"/>
    <mergeCell ref="J5:K5"/>
    <mergeCell ref="D6:E6"/>
    <mergeCell ref="A10:D10"/>
    <mergeCell ref="O10:T10"/>
    <mergeCell ref="A8:G8"/>
    <mergeCell ref="H8:L8"/>
    <mergeCell ref="A11:D11"/>
    <mergeCell ref="A12:D12"/>
    <mergeCell ref="A13:D13"/>
    <mergeCell ref="A14:D14"/>
    <mergeCell ref="A15:D15"/>
    <mergeCell ref="A16:D16"/>
    <mergeCell ref="A17:D17"/>
    <mergeCell ref="D22:D23"/>
    <mergeCell ref="O17:T17"/>
    <mergeCell ref="A18:D18"/>
    <mergeCell ref="O18:T18"/>
    <mergeCell ref="D19:D20"/>
    <mergeCell ref="P20:U20"/>
    <mergeCell ref="F21:G21"/>
    <mergeCell ref="B22:B23"/>
  </mergeCells>
  <hyperlinks>
    <hyperlink ref="D5" r:id="rId1" display="jdoe@email.com"/>
  </hyperlinks>
  <printOptions/>
  <pageMargins left="0.7500000000000001" right="0.20833333333333334" top="0.3055555555555556" bottom="0.16666666666666666" header="0.16666666666666666" footer="0.09259259259259259"/>
  <pageSetup orientation="landscape"/>
  <ignoredErrors>
    <ignoredError sqref="H11:I15 K11:K15 J11:J15 J10 H16:I18 K16:K18 J16:J18" emptyCellReference="1"/>
    <ignoredError sqref="C26:D26 A26" unlockedFormula="1"/>
    <ignoredError sqref="E19" emptyCellReference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H7"/>
  <sheetViews>
    <sheetView zoomScalePageLayoutView="0" workbookViewId="0" topLeftCell="A4">
      <selection activeCell="A5" sqref="A5:C6"/>
    </sheetView>
  </sheetViews>
  <sheetFormatPr defaultColWidth="11.19921875" defaultRowHeight="14.25"/>
  <sheetData>
    <row r="3" ht="12.75" customHeight="1"/>
    <row r="4" spans="1:3" ht="16.5" customHeight="1">
      <c r="A4" s="259"/>
      <c r="B4" s="259"/>
      <c r="C4" s="259"/>
    </row>
    <row r="5" spans="1:8" ht="31.5" customHeight="1">
      <c r="A5" s="247" t="s">
        <v>54</v>
      </c>
      <c r="B5" s="248"/>
      <c r="C5" s="249"/>
      <c r="E5" s="59"/>
      <c r="F5" s="253" t="s">
        <v>42</v>
      </c>
      <c r="G5" s="254"/>
      <c r="H5" s="255"/>
    </row>
    <row r="6" spans="1:8" ht="30" customHeight="1">
      <c r="A6" s="250"/>
      <c r="B6" s="251"/>
      <c r="C6" s="252"/>
      <c r="D6" s="59"/>
      <c r="E6" s="59"/>
      <c r="F6" s="256"/>
      <c r="G6" s="257"/>
      <c r="H6" s="258"/>
    </row>
    <row r="7" spans="5:7" ht="18">
      <c r="E7" s="58"/>
      <c r="F7" s="58"/>
      <c r="G7" s="58"/>
    </row>
    <row r="9" ht="12.75" customHeight="1"/>
    <row r="10" ht="12.75" customHeight="1"/>
    <row r="11" ht="30" customHeight="1"/>
  </sheetData>
  <sheetProtection/>
  <mergeCells count="3">
    <mergeCell ref="A5:C6"/>
    <mergeCell ref="F5:H6"/>
    <mergeCell ref="A4:C4"/>
  </mergeCells>
  <printOptions/>
  <pageMargins left="0.7500000000000001" right="0.7500000000000001" top="1" bottom="1" header="0.21" footer="0.5"/>
  <pageSetup orientation="portrait"/>
  <headerFooter alignWithMargins="0">
    <oddFooter>&amp;Lx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isabelle paradis</cp:lastModifiedBy>
  <cp:lastPrinted>2019-08-26T16:38:19Z</cp:lastPrinted>
  <dcterms:created xsi:type="dcterms:W3CDTF">2011-11-23T20:18:49Z</dcterms:created>
  <dcterms:modified xsi:type="dcterms:W3CDTF">2019-08-26T20:14:33Z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